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Cf update records Lamjung\"/>
    </mc:Choice>
  </mc:AlternateContent>
  <xr:revisionPtr revIDLastSave="0" documentId="13_ncr:1_{72A0B55C-88E9-4A48-8BC0-B58DFCA21308}" xr6:coauthVersionLast="47" xr6:coauthVersionMax="47" xr10:uidLastSave="{00000000-0000-0000-0000-000000000000}"/>
  <bookViews>
    <workbookView xWindow="-110" yWindow="-110" windowWidth="19420" windowHeight="10300" tabRatio="899" firstSheet="6" activeTab="9" xr2:uid="{00000000-000D-0000-FFFF-FFFF00000000}"/>
  </bookViews>
  <sheets>
    <sheet name="Sdfo Marsyangdi" sheetId="5" state="hidden" r:id="rId1"/>
    <sheet name="Sdfo Besisahar" sheetId="2" state="hidden" r:id="rId2"/>
    <sheet name="Sdfo Dordi" sheetId="6" state="hidden" r:id="rId3"/>
    <sheet name="Sdfo Rainas-Dudhpokhari" sheetId="3" state="hidden" r:id="rId4"/>
    <sheet name="Sdfo Sundarbajar" sheetId="4" state="hidden" r:id="rId5"/>
    <sheet name="Sdfo Madhyanepal" sheetId="7" state="hidden" r:id="rId6"/>
    <sheet name="Sdfo-wise CF list" sheetId="12" r:id="rId7"/>
    <sheet name="Palika-wise CF list" sheetId="1" r:id="rId8"/>
    <sheet name="Sdfo-wise summary" sheetId="8" r:id="rId9"/>
    <sheet name="Palika-wise summary" sheetId="13" r:id="rId10"/>
    <sheet name="OP renewed in 078-079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3" l="1"/>
  <c r="Q76" i="13"/>
  <c r="R76" i="13"/>
  <c r="S76" i="13"/>
  <c r="T76" i="13"/>
  <c r="U76" i="13"/>
  <c r="V76" i="13"/>
  <c r="O76" i="13"/>
  <c r="O58" i="13"/>
  <c r="O52" i="13"/>
  <c r="O46" i="13"/>
  <c r="P5" i="13"/>
  <c r="Q75" i="13"/>
  <c r="R75" i="13"/>
  <c r="S75" i="13"/>
  <c r="T75" i="13"/>
  <c r="U75" i="13"/>
  <c r="V75" i="13"/>
  <c r="Q74" i="13"/>
  <c r="R74" i="13"/>
  <c r="S74" i="13"/>
  <c r="T74" i="13"/>
  <c r="U74" i="13"/>
  <c r="V74" i="13"/>
  <c r="Q73" i="13"/>
  <c r="R73" i="13"/>
  <c r="S73" i="13"/>
  <c r="T73" i="13"/>
  <c r="U73" i="13"/>
  <c r="V73" i="13"/>
  <c r="Q72" i="13"/>
  <c r="R72" i="13"/>
  <c r="S72" i="13"/>
  <c r="T72" i="13"/>
  <c r="U72" i="13"/>
  <c r="V72" i="13"/>
  <c r="Q71" i="13"/>
  <c r="R71" i="13"/>
  <c r="S71" i="13"/>
  <c r="T71" i="13"/>
  <c r="U71" i="13"/>
  <c r="V71" i="13"/>
  <c r="Q70" i="13"/>
  <c r="R70" i="13"/>
  <c r="S70" i="13"/>
  <c r="T70" i="13"/>
  <c r="U70" i="13"/>
  <c r="V70" i="13"/>
  <c r="Q69" i="13"/>
  <c r="R69" i="13"/>
  <c r="S69" i="13"/>
  <c r="T69" i="13"/>
  <c r="U69" i="13"/>
  <c r="V69" i="13"/>
  <c r="P75" i="13"/>
  <c r="P74" i="13"/>
  <c r="P73" i="13"/>
  <c r="P72" i="13"/>
  <c r="P71" i="13"/>
  <c r="P70" i="13"/>
  <c r="P69" i="13"/>
  <c r="O75" i="13"/>
  <c r="O74" i="13"/>
  <c r="O73" i="13"/>
  <c r="O72" i="13"/>
  <c r="O71" i="13"/>
  <c r="O70" i="13"/>
  <c r="O69" i="13"/>
  <c r="P68" i="13"/>
  <c r="Q68" i="13"/>
  <c r="R68" i="13"/>
  <c r="S68" i="13"/>
  <c r="T68" i="13"/>
  <c r="U68" i="13"/>
  <c r="V68" i="13"/>
  <c r="Q67" i="13"/>
  <c r="R67" i="13"/>
  <c r="S67" i="13"/>
  <c r="T67" i="13"/>
  <c r="U67" i="13"/>
  <c r="V67" i="13"/>
  <c r="Q66" i="13"/>
  <c r="R66" i="13"/>
  <c r="S66" i="13"/>
  <c r="T66" i="13"/>
  <c r="U66" i="13"/>
  <c r="V66" i="13"/>
  <c r="Q65" i="13"/>
  <c r="R65" i="13"/>
  <c r="S65" i="13"/>
  <c r="T65" i="13"/>
  <c r="U65" i="13"/>
  <c r="V65" i="13"/>
  <c r="Q64" i="13"/>
  <c r="R64" i="13"/>
  <c r="S64" i="13"/>
  <c r="T64" i="13"/>
  <c r="U64" i="13"/>
  <c r="V64" i="13"/>
  <c r="Q63" i="13"/>
  <c r="R63" i="13"/>
  <c r="S63" i="13"/>
  <c r="T63" i="13"/>
  <c r="U63" i="13"/>
  <c r="V63" i="13"/>
  <c r="V62" i="13"/>
  <c r="Q62" i="13"/>
  <c r="R62" i="13"/>
  <c r="S62" i="13"/>
  <c r="T62" i="13"/>
  <c r="U62" i="13"/>
  <c r="Q61" i="13"/>
  <c r="R61" i="13"/>
  <c r="S61" i="13"/>
  <c r="T61" i="13"/>
  <c r="U61" i="13"/>
  <c r="V61" i="13"/>
  <c r="Q60" i="13"/>
  <c r="R60" i="13"/>
  <c r="S60" i="13"/>
  <c r="T60" i="13"/>
  <c r="U60" i="13"/>
  <c r="V60" i="13"/>
  <c r="Q59" i="13"/>
  <c r="R59" i="13"/>
  <c r="S59" i="13"/>
  <c r="T59" i="13"/>
  <c r="U59" i="13"/>
  <c r="V59" i="13"/>
  <c r="P67" i="13"/>
  <c r="P66" i="13"/>
  <c r="P65" i="13"/>
  <c r="P64" i="13"/>
  <c r="P63" i="13"/>
  <c r="P62" i="13"/>
  <c r="P61" i="13"/>
  <c r="P60" i="13"/>
  <c r="P59" i="13"/>
  <c r="O68" i="13"/>
  <c r="O67" i="13"/>
  <c r="O66" i="13"/>
  <c r="O65" i="13"/>
  <c r="O64" i="13"/>
  <c r="O63" i="13"/>
  <c r="O62" i="13"/>
  <c r="O61" i="13"/>
  <c r="O60" i="13"/>
  <c r="O59" i="13"/>
  <c r="Q58" i="13"/>
  <c r="R58" i="13"/>
  <c r="S58" i="13"/>
  <c r="T58" i="13"/>
  <c r="U58" i="13"/>
  <c r="V58" i="13"/>
  <c r="P58" i="13"/>
  <c r="Q57" i="13"/>
  <c r="R57" i="13"/>
  <c r="S57" i="13"/>
  <c r="T57" i="13"/>
  <c r="U57" i="13"/>
  <c r="V57" i="13"/>
  <c r="Q56" i="13"/>
  <c r="R56" i="13"/>
  <c r="S56" i="13"/>
  <c r="T56" i="13"/>
  <c r="U56" i="13"/>
  <c r="V56" i="13"/>
  <c r="Q55" i="13"/>
  <c r="R55" i="13"/>
  <c r="S55" i="13"/>
  <c r="T55" i="13"/>
  <c r="U55" i="13"/>
  <c r="V55" i="13"/>
  <c r="Q54" i="13"/>
  <c r="R54" i="13"/>
  <c r="S54" i="13"/>
  <c r="T54" i="13"/>
  <c r="U54" i="13"/>
  <c r="V54" i="13"/>
  <c r="Q53" i="13"/>
  <c r="R53" i="13"/>
  <c r="S53" i="13"/>
  <c r="T53" i="13"/>
  <c r="U53" i="13"/>
  <c r="V53" i="13"/>
  <c r="P57" i="13"/>
  <c r="P56" i="13"/>
  <c r="P55" i="13"/>
  <c r="P54" i="13"/>
  <c r="P53" i="13"/>
  <c r="O57" i="13"/>
  <c r="O56" i="13"/>
  <c r="O55" i="13"/>
  <c r="O54" i="13"/>
  <c r="O53" i="13"/>
  <c r="Q52" i="13"/>
  <c r="R52" i="13"/>
  <c r="S52" i="13"/>
  <c r="T52" i="13"/>
  <c r="U52" i="13"/>
  <c r="V52" i="13"/>
  <c r="P52" i="13"/>
  <c r="Q51" i="13"/>
  <c r="R51" i="13"/>
  <c r="S51" i="13"/>
  <c r="T51" i="13"/>
  <c r="U51" i="13"/>
  <c r="V51" i="13"/>
  <c r="Q50" i="13"/>
  <c r="R50" i="13"/>
  <c r="S50" i="13"/>
  <c r="T50" i="13"/>
  <c r="U50" i="13"/>
  <c r="V50" i="13"/>
  <c r="Q49" i="13"/>
  <c r="R49" i="13"/>
  <c r="S49" i="13"/>
  <c r="T49" i="13"/>
  <c r="U49" i="13"/>
  <c r="V49" i="13"/>
  <c r="Q48" i="13"/>
  <c r="R48" i="13"/>
  <c r="S48" i="13"/>
  <c r="T48" i="13"/>
  <c r="U48" i="13"/>
  <c r="V48" i="13"/>
  <c r="Q47" i="13"/>
  <c r="R47" i="13"/>
  <c r="S47" i="13"/>
  <c r="T47" i="13"/>
  <c r="U47" i="13"/>
  <c r="V47" i="13"/>
  <c r="P51" i="13"/>
  <c r="P50" i="13"/>
  <c r="P49" i="13"/>
  <c r="P48" i="13"/>
  <c r="P47" i="13"/>
  <c r="O51" i="13"/>
  <c r="O50" i="13"/>
  <c r="O49" i="13"/>
  <c r="O48" i="13"/>
  <c r="O47" i="13"/>
  <c r="Q46" i="13"/>
  <c r="R46" i="13"/>
  <c r="S46" i="13"/>
  <c r="T46" i="13"/>
  <c r="U46" i="13"/>
  <c r="V46" i="13"/>
  <c r="Q45" i="13"/>
  <c r="R45" i="13"/>
  <c r="S45" i="13"/>
  <c r="T45" i="13"/>
  <c r="U45" i="13"/>
  <c r="V45" i="13"/>
  <c r="Q44" i="13"/>
  <c r="R44" i="13"/>
  <c r="S44" i="13"/>
  <c r="T44" i="13"/>
  <c r="U44" i="13"/>
  <c r="V44" i="13"/>
  <c r="Q43" i="13"/>
  <c r="R43" i="13"/>
  <c r="S43" i="13"/>
  <c r="T43" i="13"/>
  <c r="U43" i="13"/>
  <c r="V43" i="13"/>
  <c r="Q42" i="13"/>
  <c r="R42" i="13"/>
  <c r="S42" i="13"/>
  <c r="T42" i="13"/>
  <c r="U42" i="13"/>
  <c r="V42" i="13"/>
  <c r="Q41" i="13"/>
  <c r="R41" i="13"/>
  <c r="S41" i="13"/>
  <c r="T41" i="13"/>
  <c r="U41" i="13"/>
  <c r="V41" i="13"/>
  <c r="Q40" i="13"/>
  <c r="R40" i="13"/>
  <c r="S40" i="13"/>
  <c r="T40" i="13"/>
  <c r="U40" i="13"/>
  <c r="V40" i="13"/>
  <c r="Q39" i="13"/>
  <c r="R39" i="13"/>
  <c r="S39" i="13"/>
  <c r="T39" i="13"/>
  <c r="U39" i="13"/>
  <c r="V39" i="13"/>
  <c r="Q38" i="13"/>
  <c r="R38" i="13"/>
  <c r="S38" i="13"/>
  <c r="T38" i="13"/>
  <c r="U38" i="13"/>
  <c r="V38" i="13"/>
  <c r="Q37" i="13"/>
  <c r="R37" i="13"/>
  <c r="S37" i="13"/>
  <c r="T37" i="13"/>
  <c r="U37" i="13"/>
  <c r="V37" i="13"/>
  <c r="Q36" i="13"/>
  <c r="R36" i="13"/>
  <c r="S36" i="13"/>
  <c r="T36" i="13"/>
  <c r="U36" i="13"/>
  <c r="V36" i="13"/>
  <c r="P46" i="13"/>
  <c r="P45" i="13"/>
  <c r="P44" i="13"/>
  <c r="P43" i="13"/>
  <c r="P42" i="13"/>
  <c r="P41" i="13"/>
  <c r="P40" i="13"/>
  <c r="P39" i="13"/>
  <c r="P38" i="13"/>
  <c r="P37" i="13"/>
  <c r="P36" i="13"/>
  <c r="O45" i="13"/>
  <c r="O44" i="13"/>
  <c r="O43" i="13"/>
  <c r="O42" i="13"/>
  <c r="O41" i="13"/>
  <c r="O40" i="13"/>
  <c r="O39" i="13"/>
  <c r="O38" i="13"/>
  <c r="O37" i="13"/>
  <c r="O36" i="13"/>
  <c r="Q34" i="13"/>
  <c r="R34" i="13"/>
  <c r="S34" i="13"/>
  <c r="T34" i="13"/>
  <c r="U34" i="13"/>
  <c r="V34" i="13"/>
  <c r="Q33" i="13"/>
  <c r="R33" i="13"/>
  <c r="S33" i="13"/>
  <c r="T33" i="13"/>
  <c r="U33" i="13"/>
  <c r="V33" i="13"/>
  <c r="Q32" i="13"/>
  <c r="R32" i="13"/>
  <c r="S32" i="13"/>
  <c r="T32" i="13"/>
  <c r="U32" i="13"/>
  <c r="V32" i="13"/>
  <c r="Q31" i="13"/>
  <c r="R31" i="13"/>
  <c r="S31" i="13"/>
  <c r="T31" i="13"/>
  <c r="U31" i="13"/>
  <c r="V31" i="13"/>
  <c r="Q30" i="13"/>
  <c r="R30" i="13"/>
  <c r="S30" i="13"/>
  <c r="T30" i="13"/>
  <c r="U30" i="13"/>
  <c r="V30" i="13"/>
  <c r="Q29" i="13"/>
  <c r="R29" i="13"/>
  <c r="S29" i="13"/>
  <c r="T29" i="13"/>
  <c r="U29" i="13"/>
  <c r="V29" i="13"/>
  <c r="Q28" i="13"/>
  <c r="R28" i="13"/>
  <c r="S28" i="13"/>
  <c r="T28" i="13"/>
  <c r="U28" i="13"/>
  <c r="V28" i="13"/>
  <c r="Q27" i="13"/>
  <c r="R27" i="13"/>
  <c r="S27" i="13"/>
  <c r="T27" i="13"/>
  <c r="U27" i="13"/>
  <c r="V27" i="13"/>
  <c r="Q26" i="13"/>
  <c r="R26" i="13"/>
  <c r="S26" i="13"/>
  <c r="T26" i="13"/>
  <c r="U26" i="13"/>
  <c r="V26" i="13"/>
  <c r="Q25" i="13"/>
  <c r="R25" i="13"/>
  <c r="S25" i="13"/>
  <c r="T25" i="13"/>
  <c r="U25" i="13"/>
  <c r="V25" i="13"/>
  <c r="Q24" i="13"/>
  <c r="R24" i="13"/>
  <c r="S24" i="13"/>
  <c r="S35" i="13" s="1"/>
  <c r="T24" i="13"/>
  <c r="T35" i="13" s="1"/>
  <c r="U24" i="13"/>
  <c r="V24" i="13"/>
  <c r="P34" i="13"/>
  <c r="P33" i="13"/>
  <c r="P32" i="13"/>
  <c r="P31" i="13"/>
  <c r="P30" i="13"/>
  <c r="P29" i="13"/>
  <c r="P28" i="13"/>
  <c r="P27" i="13"/>
  <c r="P26" i="13"/>
  <c r="P25" i="13"/>
  <c r="P24" i="13"/>
  <c r="O34" i="13"/>
  <c r="O33" i="13"/>
  <c r="O32" i="13"/>
  <c r="O31" i="13"/>
  <c r="O30" i="13"/>
  <c r="O29" i="13"/>
  <c r="O28" i="13"/>
  <c r="O27" i="13"/>
  <c r="O26" i="13"/>
  <c r="O25" i="13"/>
  <c r="O24" i="13"/>
  <c r="O35" i="13" s="1"/>
  <c r="O22" i="13"/>
  <c r="O21" i="13"/>
  <c r="O20" i="13"/>
  <c r="O19" i="13"/>
  <c r="O18" i="13"/>
  <c r="O17" i="13"/>
  <c r="O16" i="13"/>
  <c r="O15" i="13"/>
  <c r="O14" i="13"/>
  <c r="O12" i="13"/>
  <c r="O11" i="13"/>
  <c r="O10" i="13"/>
  <c r="O9" i="13"/>
  <c r="O8" i="13"/>
  <c r="O7" i="13"/>
  <c r="O6" i="13"/>
  <c r="O5" i="13"/>
  <c r="O4" i="13"/>
  <c r="O3" i="13"/>
  <c r="C3" i="13"/>
  <c r="D3" i="13"/>
  <c r="E3" i="13"/>
  <c r="F3" i="13"/>
  <c r="G3" i="13"/>
  <c r="H3" i="13"/>
  <c r="I3" i="13"/>
  <c r="J3" i="13"/>
  <c r="C4" i="13"/>
  <c r="D4" i="13"/>
  <c r="E4" i="13"/>
  <c r="F4" i="13"/>
  <c r="G4" i="13"/>
  <c r="H4" i="13"/>
  <c r="I4" i="13"/>
  <c r="J4" i="13"/>
  <c r="C5" i="13"/>
  <c r="D5" i="13"/>
  <c r="E5" i="13"/>
  <c r="F5" i="13"/>
  <c r="G5" i="13"/>
  <c r="H5" i="13"/>
  <c r="I5" i="13"/>
  <c r="J5" i="13"/>
  <c r="C6" i="13"/>
  <c r="D6" i="13"/>
  <c r="E6" i="13"/>
  <c r="F6" i="13"/>
  <c r="G6" i="13"/>
  <c r="H6" i="13"/>
  <c r="I6" i="13"/>
  <c r="J6" i="13"/>
  <c r="C7" i="13"/>
  <c r="D7" i="13"/>
  <c r="E7" i="13"/>
  <c r="F7" i="13"/>
  <c r="G7" i="13"/>
  <c r="H7" i="13"/>
  <c r="I7" i="13"/>
  <c r="J7" i="13"/>
  <c r="C8" i="13"/>
  <c r="D8" i="13"/>
  <c r="E8" i="13"/>
  <c r="F8" i="13"/>
  <c r="G8" i="13"/>
  <c r="H8" i="13"/>
  <c r="I8" i="13"/>
  <c r="J8" i="13"/>
  <c r="C9" i="13"/>
  <c r="D9" i="13"/>
  <c r="E9" i="13"/>
  <c r="F9" i="13"/>
  <c r="G9" i="13"/>
  <c r="H9" i="13"/>
  <c r="I9" i="13"/>
  <c r="J9" i="13"/>
  <c r="C10" i="13"/>
  <c r="D10" i="13"/>
  <c r="E10" i="13"/>
  <c r="F10" i="13"/>
  <c r="G10" i="13"/>
  <c r="H10" i="13"/>
  <c r="I10" i="13"/>
  <c r="J10" i="13"/>
  <c r="C11" i="13"/>
  <c r="D11" i="13"/>
  <c r="E11" i="13"/>
  <c r="Q22" i="13"/>
  <c r="R22" i="13"/>
  <c r="S22" i="13"/>
  <c r="T22" i="13"/>
  <c r="U22" i="13"/>
  <c r="V22" i="13"/>
  <c r="Q21" i="13"/>
  <c r="R21" i="13"/>
  <c r="S21" i="13"/>
  <c r="T21" i="13"/>
  <c r="U21" i="13"/>
  <c r="V21" i="13"/>
  <c r="Q20" i="13"/>
  <c r="R20" i="13"/>
  <c r="S20" i="13"/>
  <c r="T20" i="13"/>
  <c r="U20" i="13"/>
  <c r="V20" i="13"/>
  <c r="Q19" i="13"/>
  <c r="R19" i="13"/>
  <c r="S19" i="13"/>
  <c r="T19" i="13"/>
  <c r="U19" i="13"/>
  <c r="V19" i="13"/>
  <c r="Q18" i="13"/>
  <c r="R18" i="13"/>
  <c r="S18" i="13"/>
  <c r="T18" i="13"/>
  <c r="U18" i="13"/>
  <c r="V18" i="13"/>
  <c r="Q17" i="13"/>
  <c r="R17" i="13"/>
  <c r="S17" i="13"/>
  <c r="T17" i="13"/>
  <c r="U17" i="13"/>
  <c r="V17" i="13"/>
  <c r="Q16" i="13"/>
  <c r="R16" i="13"/>
  <c r="S16" i="13"/>
  <c r="T16" i="13"/>
  <c r="U16" i="13"/>
  <c r="V16" i="13"/>
  <c r="Q15" i="13"/>
  <c r="R15" i="13"/>
  <c r="S15" i="13"/>
  <c r="T15" i="13"/>
  <c r="U15" i="13"/>
  <c r="V15" i="13"/>
  <c r="Q14" i="13"/>
  <c r="R14" i="13"/>
  <c r="S14" i="13"/>
  <c r="T14" i="13"/>
  <c r="U14" i="13"/>
  <c r="V14" i="13"/>
  <c r="P22" i="13"/>
  <c r="P21" i="13"/>
  <c r="P20" i="13"/>
  <c r="P19" i="13"/>
  <c r="P18" i="13"/>
  <c r="P17" i="13"/>
  <c r="P16" i="13"/>
  <c r="P15" i="13"/>
  <c r="P14" i="13"/>
  <c r="Q12" i="13"/>
  <c r="R12" i="13"/>
  <c r="S12" i="13"/>
  <c r="T12" i="13"/>
  <c r="U12" i="13"/>
  <c r="V12" i="13"/>
  <c r="Q11" i="13"/>
  <c r="R11" i="13"/>
  <c r="S11" i="13"/>
  <c r="T11" i="13"/>
  <c r="U11" i="13"/>
  <c r="V11" i="13"/>
  <c r="Q10" i="13"/>
  <c r="R10" i="13"/>
  <c r="S10" i="13"/>
  <c r="T10" i="13"/>
  <c r="U10" i="13"/>
  <c r="V10" i="13"/>
  <c r="Q9" i="13"/>
  <c r="R9" i="13"/>
  <c r="S9" i="13"/>
  <c r="T9" i="13"/>
  <c r="U9" i="13"/>
  <c r="V9" i="13"/>
  <c r="Q8" i="13"/>
  <c r="R8" i="13"/>
  <c r="S8" i="13"/>
  <c r="T8" i="13"/>
  <c r="U8" i="13"/>
  <c r="V8" i="13"/>
  <c r="Q7" i="13"/>
  <c r="R7" i="13"/>
  <c r="S7" i="13"/>
  <c r="T7" i="13"/>
  <c r="U7" i="13"/>
  <c r="V7" i="13"/>
  <c r="Q6" i="13"/>
  <c r="R6" i="13"/>
  <c r="S6" i="13"/>
  <c r="T6" i="13"/>
  <c r="U6" i="13"/>
  <c r="V6" i="13"/>
  <c r="Q5" i="13"/>
  <c r="R5" i="13"/>
  <c r="S5" i="13"/>
  <c r="T5" i="13"/>
  <c r="U5" i="13"/>
  <c r="V5" i="13"/>
  <c r="Q4" i="13"/>
  <c r="R4" i="13"/>
  <c r="S4" i="13"/>
  <c r="T4" i="13"/>
  <c r="U4" i="13"/>
  <c r="V4" i="13"/>
  <c r="Q3" i="13"/>
  <c r="R3" i="13"/>
  <c r="S3" i="13"/>
  <c r="T3" i="13"/>
  <c r="U3" i="13"/>
  <c r="V3" i="13"/>
  <c r="P12" i="13"/>
  <c r="P11" i="13"/>
  <c r="P10" i="13"/>
  <c r="P9" i="13"/>
  <c r="P8" i="13"/>
  <c r="P7" i="13"/>
  <c r="P6" i="13"/>
  <c r="P4" i="13"/>
  <c r="P3" i="13"/>
  <c r="P35" i="13" l="1"/>
  <c r="Q35" i="13"/>
  <c r="R35" i="13"/>
  <c r="O13" i="13"/>
  <c r="V35" i="13"/>
  <c r="O23" i="13"/>
  <c r="U35" i="13"/>
  <c r="G11" i="13"/>
  <c r="F11" i="13"/>
  <c r="H11" i="13"/>
  <c r="I11" i="13"/>
  <c r="R13" i="13"/>
  <c r="Q13" i="13"/>
  <c r="J11" i="13"/>
  <c r="V13" i="13"/>
  <c r="P23" i="13"/>
  <c r="V23" i="13"/>
  <c r="P13" i="13"/>
  <c r="U23" i="13"/>
  <c r="U13" i="13"/>
  <c r="T23" i="13"/>
  <c r="T13" i="13"/>
  <c r="S23" i="13"/>
  <c r="S13" i="13"/>
  <c r="R23" i="13"/>
  <c r="Q23" i="13"/>
  <c r="Q76" i="1" l="1"/>
  <c r="Q425" i="1" s="1"/>
  <c r="R76" i="1"/>
  <c r="R425" i="1" s="1"/>
  <c r="S76" i="1"/>
  <c r="T76" i="1"/>
  <c r="U76" i="1"/>
  <c r="V76" i="1"/>
  <c r="S425" i="1"/>
  <c r="T425" i="1"/>
  <c r="U425" i="1"/>
  <c r="V425" i="1"/>
  <c r="Q279" i="1"/>
  <c r="R279" i="1"/>
  <c r="S279" i="1"/>
  <c r="T279" i="1"/>
  <c r="U279" i="1"/>
  <c r="V279" i="1"/>
  <c r="Q193" i="1"/>
  <c r="R193" i="1"/>
  <c r="S193" i="1"/>
  <c r="T193" i="1"/>
  <c r="U193" i="1"/>
  <c r="V193" i="1"/>
  <c r="Q126" i="1"/>
  <c r="R126" i="1"/>
  <c r="S126" i="1"/>
  <c r="T126" i="1"/>
  <c r="U126" i="1"/>
  <c r="V126" i="1"/>
  <c r="P126" i="1"/>
  <c r="P193" i="1"/>
  <c r="Q424" i="1"/>
  <c r="R424" i="1"/>
  <c r="S424" i="1"/>
  <c r="T424" i="1"/>
  <c r="U424" i="1"/>
  <c r="V424" i="1"/>
  <c r="P424" i="1"/>
  <c r="Q423" i="1"/>
  <c r="R423" i="1"/>
  <c r="S423" i="1"/>
  <c r="T423" i="1"/>
  <c r="U423" i="1"/>
  <c r="V423" i="1"/>
  <c r="P423" i="1"/>
  <c r="Q412" i="1"/>
  <c r="R412" i="1"/>
  <c r="S412" i="1"/>
  <c r="U412" i="1"/>
  <c r="V412" i="1"/>
  <c r="P412" i="1"/>
  <c r="Q406" i="1"/>
  <c r="R406" i="1"/>
  <c r="S406" i="1"/>
  <c r="U406" i="1"/>
  <c r="V406" i="1"/>
  <c r="P406" i="1"/>
  <c r="Q402" i="1"/>
  <c r="R402" i="1"/>
  <c r="S402" i="1"/>
  <c r="U402" i="1"/>
  <c r="V402" i="1"/>
  <c r="P402" i="1"/>
  <c r="Q397" i="1"/>
  <c r="R397" i="1"/>
  <c r="S397" i="1"/>
  <c r="U397" i="1"/>
  <c r="V397" i="1"/>
  <c r="P397" i="1"/>
  <c r="Q390" i="1"/>
  <c r="R390" i="1"/>
  <c r="S390" i="1"/>
  <c r="U390" i="1"/>
  <c r="V390" i="1"/>
  <c r="P390" i="1"/>
  <c r="Q382" i="1"/>
  <c r="R382" i="1"/>
  <c r="S382" i="1"/>
  <c r="U382" i="1"/>
  <c r="V382" i="1"/>
  <c r="P382" i="1"/>
  <c r="Q375" i="1"/>
  <c r="R375" i="1"/>
  <c r="S375" i="1"/>
  <c r="U375" i="1"/>
  <c r="V375" i="1"/>
  <c r="P375" i="1"/>
  <c r="Q373" i="1"/>
  <c r="R373" i="1"/>
  <c r="S373" i="1"/>
  <c r="U373" i="1"/>
  <c r="V373" i="1"/>
  <c r="P373" i="1"/>
  <c r="Q370" i="1"/>
  <c r="R370" i="1"/>
  <c r="S370" i="1"/>
  <c r="U370" i="1"/>
  <c r="V370" i="1"/>
  <c r="P370" i="1"/>
  <c r="Q365" i="1"/>
  <c r="R365" i="1"/>
  <c r="S365" i="1"/>
  <c r="U365" i="1"/>
  <c r="V365" i="1"/>
  <c r="P365" i="1"/>
  <c r="Q361" i="1"/>
  <c r="R361" i="1"/>
  <c r="S361" i="1"/>
  <c r="U361" i="1"/>
  <c r="V361" i="1"/>
  <c r="P361" i="1"/>
  <c r="Q353" i="1"/>
  <c r="R353" i="1"/>
  <c r="S353" i="1"/>
  <c r="U353" i="1"/>
  <c r="V353" i="1"/>
  <c r="P353" i="1"/>
  <c r="Q348" i="1"/>
  <c r="R348" i="1"/>
  <c r="S348" i="1"/>
  <c r="U348" i="1"/>
  <c r="V348" i="1"/>
  <c r="P348" i="1"/>
  <c r="Q344" i="1"/>
  <c r="R344" i="1"/>
  <c r="S344" i="1"/>
  <c r="U344" i="1"/>
  <c r="V344" i="1"/>
  <c r="P344" i="1"/>
  <c r="Q332" i="1"/>
  <c r="R332" i="1"/>
  <c r="S332" i="1"/>
  <c r="U332" i="1"/>
  <c r="V332" i="1"/>
  <c r="P332" i="1"/>
  <c r="Q330" i="1"/>
  <c r="R330" i="1"/>
  <c r="S330" i="1"/>
  <c r="U330" i="1"/>
  <c r="V330" i="1"/>
  <c r="P330" i="1"/>
  <c r="Q326" i="1"/>
  <c r="R326" i="1"/>
  <c r="S326" i="1"/>
  <c r="U326" i="1"/>
  <c r="V326" i="1"/>
  <c r="P326" i="1"/>
  <c r="Q320" i="1"/>
  <c r="R320" i="1"/>
  <c r="S320" i="1"/>
  <c r="U320" i="1"/>
  <c r="V320" i="1"/>
  <c r="P320" i="1"/>
  <c r="Q308" i="1"/>
  <c r="R308" i="1"/>
  <c r="S308" i="1"/>
  <c r="U308" i="1"/>
  <c r="V308" i="1"/>
  <c r="P308" i="1"/>
  <c r="Q299" i="1"/>
  <c r="R299" i="1"/>
  <c r="S299" i="1"/>
  <c r="U299" i="1"/>
  <c r="V299" i="1"/>
  <c r="P299" i="1"/>
  <c r="Q296" i="1"/>
  <c r="R296" i="1"/>
  <c r="S296" i="1"/>
  <c r="U296" i="1"/>
  <c r="V296" i="1"/>
  <c r="P296" i="1"/>
  <c r="Q293" i="1"/>
  <c r="R293" i="1"/>
  <c r="S293" i="1"/>
  <c r="U293" i="1"/>
  <c r="V293" i="1"/>
  <c r="P293" i="1"/>
  <c r="Q288" i="1"/>
  <c r="R288" i="1"/>
  <c r="S288" i="1"/>
  <c r="U288" i="1"/>
  <c r="V288" i="1"/>
  <c r="P288" i="1"/>
  <c r="Q283" i="1"/>
  <c r="R283" i="1"/>
  <c r="S283" i="1"/>
  <c r="U283" i="1"/>
  <c r="V283" i="1"/>
  <c r="P283" i="1"/>
  <c r="Q278" i="1"/>
  <c r="R278" i="1"/>
  <c r="S278" i="1"/>
  <c r="U278" i="1"/>
  <c r="V278" i="1"/>
  <c r="P278" i="1"/>
  <c r="V276" i="1"/>
  <c r="Q276" i="1"/>
  <c r="R276" i="1"/>
  <c r="S276" i="1"/>
  <c r="U276" i="1"/>
  <c r="P276" i="1"/>
  <c r="Q267" i="1"/>
  <c r="R267" i="1"/>
  <c r="S267" i="1"/>
  <c r="U267" i="1"/>
  <c r="V267" i="1"/>
  <c r="P267" i="1"/>
  <c r="Q259" i="1"/>
  <c r="R259" i="1"/>
  <c r="S259" i="1"/>
  <c r="U259" i="1"/>
  <c r="V259" i="1"/>
  <c r="P259" i="1"/>
  <c r="Q248" i="1"/>
  <c r="R248" i="1"/>
  <c r="S248" i="1"/>
  <c r="U248" i="1"/>
  <c r="V248" i="1"/>
  <c r="P248" i="1"/>
  <c r="Q238" i="1"/>
  <c r="R238" i="1"/>
  <c r="S238" i="1"/>
  <c r="U238" i="1"/>
  <c r="V238" i="1"/>
  <c r="P238" i="1"/>
  <c r="Q232" i="1"/>
  <c r="R232" i="1"/>
  <c r="S232" i="1"/>
  <c r="U232" i="1"/>
  <c r="V232" i="1"/>
  <c r="P232" i="1"/>
  <c r="Q223" i="1"/>
  <c r="R223" i="1"/>
  <c r="S223" i="1"/>
  <c r="U223" i="1"/>
  <c r="V223" i="1"/>
  <c r="P223" i="1"/>
  <c r="Q219" i="1"/>
  <c r="R219" i="1"/>
  <c r="S219" i="1"/>
  <c r="U219" i="1"/>
  <c r="V219" i="1"/>
  <c r="P219" i="1"/>
  <c r="Q209" i="1"/>
  <c r="R209" i="1"/>
  <c r="S209" i="1"/>
  <c r="U209" i="1"/>
  <c r="V209" i="1"/>
  <c r="P209" i="1"/>
  <c r="Q192" i="1"/>
  <c r="R192" i="1"/>
  <c r="S192" i="1"/>
  <c r="U192" i="1"/>
  <c r="V192" i="1"/>
  <c r="P192" i="1"/>
  <c r="Q190" i="1"/>
  <c r="R190" i="1"/>
  <c r="S190" i="1"/>
  <c r="U190" i="1"/>
  <c r="V190" i="1"/>
  <c r="P190" i="1"/>
  <c r="Q185" i="1"/>
  <c r="R185" i="1"/>
  <c r="S185" i="1"/>
  <c r="U185" i="1"/>
  <c r="V185" i="1"/>
  <c r="P185" i="1"/>
  <c r="Q183" i="1"/>
  <c r="R183" i="1"/>
  <c r="S183" i="1"/>
  <c r="U183" i="1"/>
  <c r="V183" i="1"/>
  <c r="P183" i="1"/>
  <c r="Q177" i="1"/>
  <c r="R177" i="1"/>
  <c r="S177" i="1"/>
  <c r="U177" i="1"/>
  <c r="V177" i="1"/>
  <c r="P177" i="1"/>
  <c r="Q174" i="1"/>
  <c r="R174" i="1"/>
  <c r="S174" i="1"/>
  <c r="U174" i="1"/>
  <c r="V174" i="1"/>
  <c r="P174" i="1"/>
  <c r="Q167" i="1"/>
  <c r="R167" i="1"/>
  <c r="S167" i="1"/>
  <c r="U167" i="1"/>
  <c r="V167" i="1"/>
  <c r="P167" i="1"/>
  <c r="Q159" i="1"/>
  <c r="R159" i="1"/>
  <c r="S159" i="1"/>
  <c r="U159" i="1"/>
  <c r="V159" i="1"/>
  <c r="P159" i="1"/>
  <c r="Q152" i="1"/>
  <c r="R152" i="1"/>
  <c r="S152" i="1"/>
  <c r="U152" i="1"/>
  <c r="V152" i="1"/>
  <c r="P152" i="1"/>
  <c r="Q150" i="1"/>
  <c r="R150" i="1"/>
  <c r="S150" i="1"/>
  <c r="U150" i="1"/>
  <c r="V150" i="1"/>
  <c r="P150" i="1"/>
  <c r="Q138" i="1"/>
  <c r="R138" i="1"/>
  <c r="S138" i="1"/>
  <c r="U138" i="1"/>
  <c r="V138" i="1"/>
  <c r="P138" i="1"/>
  <c r="Q125" i="1"/>
  <c r="R125" i="1"/>
  <c r="S125" i="1"/>
  <c r="U125" i="1"/>
  <c r="V125" i="1"/>
  <c r="P125" i="1"/>
  <c r="Q116" i="1"/>
  <c r="R116" i="1"/>
  <c r="S116" i="1"/>
  <c r="U116" i="1"/>
  <c r="V116" i="1"/>
  <c r="P116" i="1"/>
  <c r="Q111" i="1"/>
  <c r="R111" i="1"/>
  <c r="S111" i="1"/>
  <c r="U111" i="1"/>
  <c r="V111" i="1"/>
  <c r="P111" i="1"/>
  <c r="Q101" i="1"/>
  <c r="R101" i="1"/>
  <c r="S101" i="1"/>
  <c r="U101" i="1"/>
  <c r="V101" i="1"/>
  <c r="P101" i="1"/>
  <c r="Q98" i="1"/>
  <c r="R98" i="1"/>
  <c r="S98" i="1"/>
  <c r="U98" i="1"/>
  <c r="V98" i="1"/>
  <c r="P98" i="1"/>
  <c r="Q92" i="1"/>
  <c r="R92" i="1"/>
  <c r="S92" i="1"/>
  <c r="U92" i="1"/>
  <c r="V92" i="1"/>
  <c r="P92" i="1"/>
  <c r="Q89" i="1"/>
  <c r="R89" i="1"/>
  <c r="S89" i="1"/>
  <c r="U89" i="1"/>
  <c r="V89" i="1"/>
  <c r="P89" i="1"/>
  <c r="Q87" i="1"/>
  <c r="R87" i="1"/>
  <c r="S87" i="1"/>
  <c r="U87" i="1"/>
  <c r="V87" i="1"/>
  <c r="P87" i="1"/>
  <c r="Q82" i="1"/>
  <c r="R82" i="1"/>
  <c r="S82" i="1"/>
  <c r="U82" i="1"/>
  <c r="V82" i="1"/>
  <c r="P82" i="1"/>
  <c r="Q75" i="1"/>
  <c r="R75" i="1"/>
  <c r="S75" i="1"/>
  <c r="U75" i="1"/>
  <c r="V75" i="1"/>
  <c r="P75" i="1"/>
  <c r="Q66" i="1"/>
  <c r="R66" i="1"/>
  <c r="S66" i="1"/>
  <c r="U66" i="1"/>
  <c r="V66" i="1"/>
  <c r="P66" i="1"/>
  <c r="Q50" i="1"/>
  <c r="R50" i="1"/>
  <c r="S50" i="1"/>
  <c r="U50" i="1"/>
  <c r="V50" i="1"/>
  <c r="P50" i="1"/>
  <c r="Q46" i="1"/>
  <c r="R46" i="1"/>
  <c r="S46" i="1"/>
  <c r="U46" i="1"/>
  <c r="V46" i="1"/>
  <c r="P46" i="1"/>
  <c r="Q43" i="1"/>
  <c r="R43" i="1"/>
  <c r="S43" i="1"/>
  <c r="U43" i="1"/>
  <c r="V43" i="1"/>
  <c r="P43" i="1"/>
  <c r="Q41" i="1"/>
  <c r="R41" i="1"/>
  <c r="S41" i="1"/>
  <c r="U41" i="1"/>
  <c r="V41" i="1"/>
  <c r="P41" i="1"/>
  <c r="Q32" i="1"/>
  <c r="R32" i="1"/>
  <c r="S32" i="1"/>
  <c r="U32" i="1"/>
  <c r="V32" i="1"/>
  <c r="P32" i="1"/>
  <c r="Q26" i="1"/>
  <c r="R26" i="1"/>
  <c r="S26" i="1"/>
  <c r="U26" i="1"/>
  <c r="V26" i="1"/>
  <c r="P26" i="1"/>
  <c r="Q19" i="1"/>
  <c r="R19" i="1"/>
  <c r="S19" i="1"/>
  <c r="U19" i="1"/>
  <c r="V19" i="1"/>
  <c r="P19" i="1"/>
  <c r="Q11" i="1"/>
  <c r="R11" i="1"/>
  <c r="S11" i="1"/>
  <c r="U11" i="1"/>
  <c r="V11" i="1"/>
  <c r="P11" i="1"/>
  <c r="T47" i="1"/>
  <c r="T20" i="1"/>
  <c r="G8" i="8"/>
  <c r="C8" i="8"/>
  <c r="C7" i="8"/>
  <c r="C6" i="8"/>
  <c r="C5" i="8"/>
  <c r="C4" i="8"/>
  <c r="C3" i="8"/>
  <c r="U355" i="12"/>
  <c r="T355" i="12"/>
  <c r="R355" i="12"/>
  <c r="Q355" i="12"/>
  <c r="F8" i="8" s="1"/>
  <c r="P355" i="12"/>
  <c r="E8" i="8" s="1"/>
  <c r="O355" i="12"/>
  <c r="D8" i="8" s="1"/>
  <c r="S354" i="12"/>
  <c r="S353" i="12"/>
  <c r="S352" i="12"/>
  <c r="S351" i="12"/>
  <c r="S350" i="12"/>
  <c r="S349" i="12"/>
  <c r="S348" i="12"/>
  <c r="S347" i="12"/>
  <c r="S346" i="12"/>
  <c r="S345" i="12"/>
  <c r="S344" i="12"/>
  <c r="S343" i="12"/>
  <c r="S342" i="12"/>
  <c r="S341" i="12"/>
  <c r="S340" i="12"/>
  <c r="S339" i="12"/>
  <c r="S338" i="12"/>
  <c r="S337" i="12"/>
  <c r="S336" i="12"/>
  <c r="S335" i="12"/>
  <c r="S334" i="12"/>
  <c r="S333" i="12"/>
  <c r="S332" i="12"/>
  <c r="S331" i="12"/>
  <c r="S330" i="12"/>
  <c r="S329" i="12"/>
  <c r="S328" i="12"/>
  <c r="S327" i="12"/>
  <c r="S326" i="12"/>
  <c r="S325" i="12"/>
  <c r="S324" i="12"/>
  <c r="S323" i="12"/>
  <c r="S322" i="12"/>
  <c r="S321" i="12"/>
  <c r="S320" i="12"/>
  <c r="S319" i="12"/>
  <c r="S318" i="12"/>
  <c r="S317" i="12"/>
  <c r="S316" i="12"/>
  <c r="S315" i="12"/>
  <c r="S314" i="12"/>
  <c r="S313" i="12"/>
  <c r="S312" i="12"/>
  <c r="S311" i="12"/>
  <c r="S310" i="12"/>
  <c r="S309" i="12"/>
  <c r="S308" i="12"/>
  <c r="S307" i="12"/>
  <c r="S306" i="12"/>
  <c r="S305" i="12"/>
  <c r="S304" i="12"/>
  <c r="S303" i="12"/>
  <c r="S302" i="12"/>
  <c r="S301" i="12"/>
  <c r="S300" i="12"/>
  <c r="S299" i="12"/>
  <c r="S298" i="12"/>
  <c r="S297" i="12"/>
  <c r="S296" i="12"/>
  <c r="S295" i="12"/>
  <c r="S294" i="12"/>
  <c r="S293" i="12"/>
  <c r="S292" i="12"/>
  <c r="S291" i="12"/>
  <c r="S290" i="12"/>
  <c r="S289" i="12"/>
  <c r="S288" i="12"/>
  <c r="S287" i="12"/>
  <c r="S286" i="12"/>
  <c r="S285" i="12"/>
  <c r="S284" i="12"/>
  <c r="S283" i="12"/>
  <c r="S282" i="12"/>
  <c r="S281" i="12"/>
  <c r="S280" i="12"/>
  <c r="S279" i="12"/>
  <c r="S278" i="12"/>
  <c r="S277" i="12"/>
  <c r="S276" i="12"/>
  <c r="S275" i="12"/>
  <c r="S274" i="12"/>
  <c r="S273" i="12"/>
  <c r="U215" i="12"/>
  <c r="J6" i="8" s="1"/>
  <c r="T215" i="12"/>
  <c r="I6" i="8" s="1"/>
  <c r="R215" i="12"/>
  <c r="G6" i="8" s="1"/>
  <c r="Q215" i="12"/>
  <c r="P215" i="12"/>
  <c r="O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U141" i="12"/>
  <c r="J5" i="8" s="1"/>
  <c r="T141" i="12"/>
  <c r="I5" i="8" s="1"/>
  <c r="R141" i="12"/>
  <c r="G5" i="8" s="1"/>
  <c r="Q141" i="12"/>
  <c r="F5" i="8" s="1"/>
  <c r="P141" i="12"/>
  <c r="E5" i="8" s="1"/>
  <c r="O141" i="12"/>
  <c r="D5" i="8" s="1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U271" i="12"/>
  <c r="J7" i="8" s="1"/>
  <c r="T271" i="12"/>
  <c r="I7" i="8" s="1"/>
  <c r="R271" i="12"/>
  <c r="G7" i="8" s="1"/>
  <c r="Q271" i="12"/>
  <c r="F7" i="8" s="1"/>
  <c r="P271" i="12"/>
  <c r="E7" i="8" s="1"/>
  <c r="O271" i="12"/>
  <c r="D7" i="8" s="1"/>
  <c r="S270" i="12"/>
  <c r="S269" i="12"/>
  <c r="S268" i="12"/>
  <c r="S267" i="12"/>
  <c r="S266" i="12"/>
  <c r="S265" i="12"/>
  <c r="S264" i="12"/>
  <c r="S263" i="12"/>
  <c r="S262" i="12"/>
  <c r="S261" i="12"/>
  <c r="S260" i="12"/>
  <c r="S259" i="12"/>
  <c r="S258" i="12"/>
  <c r="S257" i="12"/>
  <c r="S256" i="12"/>
  <c r="S255" i="12"/>
  <c r="S254" i="12"/>
  <c r="S253" i="12"/>
  <c r="S252" i="12"/>
  <c r="S251" i="12"/>
  <c r="S250" i="12"/>
  <c r="S249" i="12"/>
  <c r="S248" i="12"/>
  <c r="S247" i="12"/>
  <c r="S246" i="12"/>
  <c r="S245" i="12"/>
  <c r="S244" i="12"/>
  <c r="S243" i="12"/>
  <c r="S242" i="12"/>
  <c r="S241" i="12"/>
  <c r="S240" i="12"/>
  <c r="S239" i="12"/>
  <c r="S238" i="12"/>
  <c r="S237" i="12"/>
  <c r="S236" i="12"/>
  <c r="S235" i="12"/>
  <c r="S234" i="12"/>
  <c r="S233" i="12"/>
  <c r="S232" i="12"/>
  <c r="S231" i="12"/>
  <c r="S230" i="12"/>
  <c r="S229" i="12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U29" i="12"/>
  <c r="J3" i="8" s="1"/>
  <c r="T29" i="12"/>
  <c r="I3" i="8" s="1"/>
  <c r="R29" i="12"/>
  <c r="G3" i="8" s="1"/>
  <c r="Q29" i="12"/>
  <c r="F3" i="8" s="1"/>
  <c r="P29" i="12"/>
  <c r="E3" i="8" s="1"/>
  <c r="O29" i="12"/>
  <c r="D3" i="8" s="1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U100" i="12"/>
  <c r="J4" i="8" s="1"/>
  <c r="T100" i="12"/>
  <c r="I4" i="8" s="1"/>
  <c r="R100" i="12"/>
  <c r="G4" i="8" s="1"/>
  <c r="Q100" i="12"/>
  <c r="F4" i="8" s="1"/>
  <c r="P100" i="12"/>
  <c r="E4" i="8" s="1"/>
  <c r="O100" i="12"/>
  <c r="D4" i="8" s="1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C9" i="8" l="1"/>
  <c r="G9" i="8"/>
  <c r="T356" i="12"/>
  <c r="U356" i="12"/>
  <c r="S100" i="12"/>
  <c r="H4" i="8" s="1"/>
  <c r="S355" i="12"/>
  <c r="H8" i="8" s="1"/>
  <c r="S215" i="12"/>
  <c r="H6" i="8" s="1"/>
  <c r="O356" i="12"/>
  <c r="D6" i="8"/>
  <c r="D9" i="8" s="1"/>
  <c r="P356" i="12"/>
  <c r="S271" i="12"/>
  <c r="H7" i="8" s="1"/>
  <c r="S29" i="12"/>
  <c r="H3" i="8" s="1"/>
  <c r="Q356" i="12"/>
  <c r="F6" i="8"/>
  <c r="F9" i="8" s="1"/>
  <c r="J8" i="8"/>
  <c r="J9" i="8" s="1"/>
  <c r="S141" i="12"/>
  <c r="H5" i="8" s="1"/>
  <c r="R356" i="12"/>
  <c r="E6" i="8"/>
  <c r="E9" i="8" s="1"/>
  <c r="I8" i="8"/>
  <c r="I9" i="8" s="1"/>
  <c r="U383" i="1"/>
  <c r="P383" i="1"/>
  <c r="V383" i="1"/>
  <c r="R383" i="1"/>
  <c r="S383" i="1"/>
  <c r="Q383" i="1"/>
  <c r="V333" i="1"/>
  <c r="S333" i="1"/>
  <c r="Q333" i="1"/>
  <c r="P333" i="1"/>
  <c r="U333" i="1"/>
  <c r="R333" i="1"/>
  <c r="S300" i="1"/>
  <c r="V300" i="1"/>
  <c r="P300" i="1"/>
  <c r="U300" i="1"/>
  <c r="R300" i="1"/>
  <c r="Q300" i="1"/>
  <c r="P279" i="1"/>
  <c r="P76" i="1"/>
  <c r="C16" i="7"/>
  <c r="C16" i="4"/>
  <c r="C16" i="3"/>
  <c r="C16" i="6"/>
  <c r="C16" i="2"/>
  <c r="C16" i="5"/>
  <c r="E64" i="10"/>
  <c r="F64" i="10"/>
  <c r="G64" i="10"/>
  <c r="H64" i="10"/>
  <c r="D64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15" i="10"/>
  <c r="G18" i="10"/>
  <c r="G20" i="10"/>
  <c r="G21" i="10"/>
  <c r="G4" i="10"/>
  <c r="G5" i="10"/>
  <c r="G6" i="10"/>
  <c r="G7" i="10"/>
  <c r="G8" i="10"/>
  <c r="G9" i="10"/>
  <c r="G58" i="10"/>
  <c r="G59" i="10"/>
  <c r="G60" i="10"/>
  <c r="G61" i="10"/>
  <c r="G62" i="10"/>
  <c r="G63" i="10"/>
  <c r="G49" i="10"/>
  <c r="G50" i="10"/>
  <c r="G51" i="10"/>
  <c r="G52" i="10"/>
  <c r="G55" i="10"/>
  <c r="G56" i="10"/>
  <c r="G57" i="10"/>
  <c r="S356" i="12" l="1"/>
  <c r="H9" i="8"/>
  <c r="P425" i="1"/>
  <c r="E3" i="5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4" i="7"/>
  <c r="C5" i="7"/>
  <c r="C6" i="7"/>
  <c r="C7" i="7"/>
  <c r="C8" i="7"/>
  <c r="C9" i="7"/>
  <c r="C10" i="7"/>
  <c r="C11" i="7"/>
  <c r="C12" i="7"/>
  <c r="C13" i="7"/>
  <c r="C14" i="7"/>
  <c r="C15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S3" i="7"/>
  <c r="T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3" i="7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C4" i="4"/>
  <c r="C5" i="4"/>
  <c r="C6" i="4"/>
  <c r="C7" i="4"/>
  <c r="C8" i="4"/>
  <c r="C9" i="4"/>
  <c r="C10" i="4"/>
  <c r="C11" i="4"/>
  <c r="C12" i="4"/>
  <c r="C13" i="4"/>
  <c r="C14" i="4"/>
  <c r="C15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S3" i="4"/>
  <c r="T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3" i="4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3" i="6"/>
  <c r="F34" i="6"/>
  <c r="F35" i="6"/>
  <c r="F36" i="6"/>
  <c r="F37" i="6"/>
  <c r="F38" i="6"/>
  <c r="F39" i="6"/>
  <c r="F40" i="6"/>
  <c r="F41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C4" i="6"/>
  <c r="C5" i="6"/>
  <c r="C6" i="6"/>
  <c r="C7" i="6"/>
  <c r="C8" i="6"/>
  <c r="C9" i="6"/>
  <c r="C10" i="6"/>
  <c r="C11" i="6"/>
  <c r="C12" i="6"/>
  <c r="C13" i="6"/>
  <c r="C14" i="6"/>
  <c r="C15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S3" i="6"/>
  <c r="T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3" i="6"/>
  <c r="D3" i="5"/>
  <c r="A3" i="5"/>
  <c r="B3" i="5"/>
  <c r="C3" i="5"/>
  <c r="F3" i="5"/>
  <c r="G3" i="5"/>
  <c r="H3" i="5"/>
  <c r="I3" i="5"/>
  <c r="J3" i="5"/>
  <c r="K3" i="5"/>
  <c r="L3" i="5"/>
  <c r="M3" i="5"/>
  <c r="N3" i="5"/>
  <c r="O3" i="5"/>
  <c r="P3" i="5"/>
  <c r="Q3" i="5"/>
  <c r="S3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C4" i="5"/>
  <c r="C5" i="5"/>
  <c r="C6" i="5"/>
  <c r="C7" i="5"/>
  <c r="C8" i="5"/>
  <c r="C9" i="5"/>
  <c r="C10" i="5"/>
  <c r="C11" i="5"/>
  <c r="C12" i="5"/>
  <c r="C13" i="5"/>
  <c r="C14" i="5"/>
  <c r="C15" i="5"/>
  <c r="C17" i="5"/>
  <c r="C18" i="5"/>
  <c r="C19" i="5"/>
  <c r="C20" i="5"/>
  <c r="C21" i="5"/>
  <c r="C22" i="5"/>
  <c r="C23" i="5"/>
  <c r="C24" i="5"/>
  <c r="C25" i="5"/>
  <c r="C26" i="5"/>
  <c r="C27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4" i="5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3" i="3"/>
  <c r="Q57" i="4" l="1"/>
  <c r="O85" i="7"/>
  <c r="N57" i="4"/>
  <c r="P57" i="4"/>
  <c r="N85" i="7"/>
  <c r="T28" i="5"/>
  <c r="S85" i="7"/>
  <c r="T85" i="7"/>
  <c r="T42" i="6"/>
  <c r="P42" i="6"/>
  <c r="O42" i="6"/>
  <c r="N28" i="5"/>
  <c r="P28" i="5"/>
  <c r="Q42" i="6"/>
  <c r="O57" i="4"/>
  <c r="O28" i="5"/>
  <c r="N42" i="6"/>
  <c r="T57" i="4"/>
  <c r="Q85" i="7"/>
  <c r="Q28" i="5"/>
  <c r="S42" i="6"/>
  <c r="S28" i="5"/>
  <c r="S57" i="4"/>
  <c r="P85" i="7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C71" i="3"/>
  <c r="C72" i="3"/>
  <c r="C73" i="3"/>
  <c r="C74" i="3"/>
  <c r="A71" i="3"/>
  <c r="A72" i="3"/>
  <c r="A73" i="3"/>
  <c r="A74" i="3"/>
  <c r="C4" i="3"/>
  <c r="C5" i="3"/>
  <c r="C6" i="3"/>
  <c r="C7" i="3"/>
  <c r="C8" i="3"/>
  <c r="C9" i="3"/>
  <c r="C10" i="3"/>
  <c r="C11" i="3"/>
  <c r="C12" i="3"/>
  <c r="C13" i="3"/>
  <c r="C14" i="3"/>
  <c r="C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T3" i="3"/>
  <c r="U3" i="3"/>
  <c r="R3" i="3"/>
  <c r="G3" i="3"/>
  <c r="H3" i="3"/>
  <c r="I3" i="3"/>
  <c r="J3" i="3"/>
  <c r="K3" i="3"/>
  <c r="L3" i="3"/>
  <c r="M3" i="3"/>
  <c r="N3" i="3"/>
  <c r="O3" i="3"/>
  <c r="P3" i="3"/>
  <c r="Q3" i="3"/>
  <c r="C3" i="3"/>
  <c r="D3" i="3"/>
  <c r="E3" i="3"/>
  <c r="F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3" i="3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R2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C4" i="2"/>
  <c r="C5" i="2"/>
  <c r="C6" i="2"/>
  <c r="C7" i="2"/>
  <c r="C8" i="2"/>
  <c r="C9" i="2"/>
  <c r="C10" i="2"/>
  <c r="C11" i="2"/>
  <c r="C12" i="2"/>
  <c r="C13" i="2"/>
  <c r="C14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S3" i="2"/>
  <c r="T3" i="2"/>
  <c r="N3" i="2"/>
  <c r="O3" i="2"/>
  <c r="P3" i="2"/>
  <c r="Q3" i="2"/>
  <c r="F3" i="2"/>
  <c r="G3" i="2"/>
  <c r="H3" i="2"/>
  <c r="I3" i="2"/>
  <c r="J3" i="2"/>
  <c r="K3" i="2"/>
  <c r="L3" i="2"/>
  <c r="M3" i="2"/>
  <c r="A3" i="2"/>
  <c r="B3" i="2"/>
  <c r="C3" i="2"/>
  <c r="D3" i="2"/>
  <c r="E3" i="2"/>
  <c r="N72" i="2" l="1"/>
  <c r="Q75" i="3"/>
  <c r="O72" i="2"/>
  <c r="Q72" i="2"/>
  <c r="T75" i="3"/>
  <c r="T72" i="2"/>
  <c r="S72" i="2"/>
  <c r="P72" i="2"/>
  <c r="O75" i="3"/>
  <c r="P75" i="3"/>
  <c r="R75" i="3"/>
  <c r="U75" i="3"/>
  <c r="T298" i="1"/>
  <c r="R84" i="7" s="1"/>
  <c r="T297" i="1"/>
  <c r="T292" i="1"/>
  <c r="R82" i="7" s="1"/>
  <c r="T291" i="1"/>
  <c r="R81" i="7" s="1"/>
  <c r="T290" i="1"/>
  <c r="R80" i="7" s="1"/>
  <c r="T289" i="1"/>
  <c r="T295" i="1"/>
  <c r="R78" i="7" s="1"/>
  <c r="T294" i="1"/>
  <c r="T277" i="1"/>
  <c r="T275" i="1"/>
  <c r="R75" i="7" s="1"/>
  <c r="T274" i="1"/>
  <c r="R74" i="7" s="1"/>
  <c r="T273" i="1"/>
  <c r="R73" i="7" s="1"/>
  <c r="T266" i="1"/>
  <c r="R72" i="7" s="1"/>
  <c r="T272" i="1"/>
  <c r="R71" i="7" s="1"/>
  <c r="T271" i="1"/>
  <c r="R70" i="7" s="1"/>
  <c r="T270" i="1"/>
  <c r="R69" i="7" s="1"/>
  <c r="T269" i="1"/>
  <c r="R68" i="7" s="1"/>
  <c r="T258" i="1"/>
  <c r="R67" i="7" s="1"/>
  <c r="T268" i="1"/>
  <c r="T265" i="1"/>
  <c r="R65" i="7" s="1"/>
  <c r="T264" i="1"/>
  <c r="R64" i="7" s="1"/>
  <c r="T263" i="1"/>
  <c r="R63" i="7" s="1"/>
  <c r="T262" i="1"/>
  <c r="R62" i="7" s="1"/>
  <c r="T261" i="1"/>
  <c r="R61" i="7" s="1"/>
  <c r="T260" i="1"/>
  <c r="T257" i="1"/>
  <c r="R59" i="7" s="1"/>
  <c r="T256" i="1"/>
  <c r="R58" i="7" s="1"/>
  <c r="T255" i="1"/>
  <c r="R57" i="7" s="1"/>
  <c r="T254" i="1"/>
  <c r="R56" i="7" s="1"/>
  <c r="T253" i="1"/>
  <c r="R55" i="7" s="1"/>
  <c r="T252" i="1"/>
  <c r="R54" i="7" s="1"/>
  <c r="T251" i="1"/>
  <c r="R53" i="7" s="1"/>
  <c r="T250" i="1"/>
  <c r="R52" i="7" s="1"/>
  <c r="T249" i="1"/>
  <c r="T247" i="1"/>
  <c r="R50" i="7" s="1"/>
  <c r="T246" i="1"/>
  <c r="R49" i="7" s="1"/>
  <c r="T245" i="1"/>
  <c r="R48" i="7" s="1"/>
  <c r="T244" i="1"/>
  <c r="R47" i="7" s="1"/>
  <c r="T243" i="1"/>
  <c r="R46" i="7" s="1"/>
  <c r="T242" i="1"/>
  <c r="R45" i="7" s="1"/>
  <c r="T241" i="1"/>
  <c r="R44" i="7" s="1"/>
  <c r="T240" i="1"/>
  <c r="R43" i="7" s="1"/>
  <c r="T239" i="1"/>
  <c r="T237" i="1"/>
  <c r="R41" i="7" s="1"/>
  <c r="T236" i="1"/>
  <c r="R40" i="7" s="1"/>
  <c r="T235" i="1"/>
  <c r="R39" i="7" s="1"/>
  <c r="T234" i="1"/>
  <c r="R38" i="7" s="1"/>
  <c r="T233" i="1"/>
  <c r="T231" i="1"/>
  <c r="R36" i="7" s="1"/>
  <c r="T230" i="1"/>
  <c r="R35" i="7" s="1"/>
  <c r="T229" i="1"/>
  <c r="R34" i="7" s="1"/>
  <c r="T228" i="1"/>
  <c r="R33" i="7" s="1"/>
  <c r="T227" i="1"/>
  <c r="R32" i="7" s="1"/>
  <c r="T226" i="1"/>
  <c r="R31" i="7" s="1"/>
  <c r="T225" i="1"/>
  <c r="R30" i="7" s="1"/>
  <c r="T224" i="1"/>
  <c r="T222" i="1"/>
  <c r="R28" i="7" s="1"/>
  <c r="T221" i="1"/>
  <c r="R27" i="7" s="1"/>
  <c r="T220" i="1"/>
  <c r="T218" i="1"/>
  <c r="R25" i="7" s="1"/>
  <c r="T217" i="1"/>
  <c r="R24" i="7" s="1"/>
  <c r="T216" i="1"/>
  <c r="R23" i="7" s="1"/>
  <c r="T215" i="1"/>
  <c r="R22" i="7" s="1"/>
  <c r="T214" i="1"/>
  <c r="R21" i="7" s="1"/>
  <c r="T213" i="1"/>
  <c r="R20" i="7" s="1"/>
  <c r="T212" i="1"/>
  <c r="R19" i="7" s="1"/>
  <c r="T211" i="1"/>
  <c r="R18" i="7" s="1"/>
  <c r="T210" i="1"/>
  <c r="T208" i="1"/>
  <c r="R16" i="7" s="1"/>
  <c r="T207" i="1"/>
  <c r="R15" i="7" s="1"/>
  <c r="T206" i="1"/>
  <c r="R14" i="7" s="1"/>
  <c r="T205" i="1"/>
  <c r="R13" i="7" s="1"/>
  <c r="T204" i="1"/>
  <c r="R12" i="7" s="1"/>
  <c r="T203" i="1"/>
  <c r="R11" i="7" s="1"/>
  <c r="T202" i="1"/>
  <c r="R10" i="7" s="1"/>
  <c r="T201" i="1"/>
  <c r="R9" i="7" s="1"/>
  <c r="T200" i="1"/>
  <c r="R8" i="7" s="1"/>
  <c r="T199" i="1"/>
  <c r="R7" i="7" s="1"/>
  <c r="T198" i="1"/>
  <c r="R6" i="7" s="1"/>
  <c r="T197" i="1"/>
  <c r="R5" i="7" s="1"/>
  <c r="T196" i="1"/>
  <c r="R4" i="7" s="1"/>
  <c r="T195" i="1"/>
  <c r="T422" i="1"/>
  <c r="S74" i="3" s="1"/>
  <c r="T421" i="1"/>
  <c r="S73" i="3" s="1"/>
  <c r="T420" i="1"/>
  <c r="S72" i="3" s="1"/>
  <c r="T419" i="1"/>
  <c r="S71" i="3" s="1"/>
  <c r="T418" i="1"/>
  <c r="S70" i="3" s="1"/>
  <c r="T417" i="1"/>
  <c r="S69" i="3" s="1"/>
  <c r="T416" i="1"/>
  <c r="S68" i="3" s="1"/>
  <c r="T415" i="1"/>
  <c r="S67" i="3" s="1"/>
  <c r="T414" i="1"/>
  <c r="S66" i="3" s="1"/>
  <c r="T413" i="1"/>
  <c r="S65" i="3" s="1"/>
  <c r="T411" i="1"/>
  <c r="S64" i="3" s="1"/>
  <c r="T410" i="1"/>
  <c r="S63" i="3" s="1"/>
  <c r="T409" i="1"/>
  <c r="S62" i="3" s="1"/>
  <c r="T408" i="1"/>
  <c r="S61" i="3" s="1"/>
  <c r="T407" i="1"/>
  <c r="T405" i="1"/>
  <c r="S59" i="3" s="1"/>
  <c r="T401" i="1"/>
  <c r="S58" i="3" s="1"/>
  <c r="T400" i="1"/>
  <c r="S57" i="3" s="1"/>
  <c r="T399" i="1"/>
  <c r="S56" i="3" s="1"/>
  <c r="T404" i="1"/>
  <c r="S55" i="3" s="1"/>
  <c r="T403" i="1"/>
  <c r="T398" i="1"/>
  <c r="T396" i="1"/>
  <c r="S52" i="3" s="1"/>
  <c r="T395" i="1"/>
  <c r="S51" i="3" s="1"/>
  <c r="T394" i="1"/>
  <c r="S50" i="3" s="1"/>
  <c r="T393" i="1"/>
  <c r="S49" i="3" s="1"/>
  <c r="T392" i="1"/>
  <c r="S48" i="3" s="1"/>
  <c r="T391" i="1"/>
  <c r="T389" i="1"/>
  <c r="S46" i="3" s="1"/>
  <c r="T388" i="1"/>
  <c r="S45" i="3" s="1"/>
  <c r="T387" i="1"/>
  <c r="S44" i="3" s="1"/>
  <c r="T386" i="1"/>
  <c r="S43" i="3" s="1"/>
  <c r="T385" i="1"/>
  <c r="T390" i="1" s="1"/>
  <c r="T124" i="1"/>
  <c r="S41" i="3" s="1"/>
  <c r="T123" i="1"/>
  <c r="S40" i="3" s="1"/>
  <c r="T122" i="1"/>
  <c r="S39" i="3" s="1"/>
  <c r="T121" i="1"/>
  <c r="S38" i="3" s="1"/>
  <c r="T120" i="1"/>
  <c r="S37" i="3" s="1"/>
  <c r="T119" i="1"/>
  <c r="S36" i="3" s="1"/>
  <c r="T118" i="1"/>
  <c r="S35" i="3" s="1"/>
  <c r="T117" i="1"/>
  <c r="T115" i="1"/>
  <c r="S33" i="3" s="1"/>
  <c r="T114" i="1"/>
  <c r="S32" i="3" s="1"/>
  <c r="T113" i="1"/>
  <c r="S31" i="3" s="1"/>
  <c r="T112" i="1"/>
  <c r="T110" i="1"/>
  <c r="S29" i="3" s="1"/>
  <c r="T109" i="1"/>
  <c r="S28" i="3" s="1"/>
  <c r="T108" i="1"/>
  <c r="S27" i="3" s="1"/>
  <c r="T107" i="1"/>
  <c r="S26" i="3" s="1"/>
  <c r="T106" i="1"/>
  <c r="S25" i="3" s="1"/>
  <c r="T105" i="1"/>
  <c r="S24" i="3" s="1"/>
  <c r="T104" i="1"/>
  <c r="S23" i="3" s="1"/>
  <c r="T103" i="1"/>
  <c r="S22" i="3" s="1"/>
  <c r="T102" i="1"/>
  <c r="T97" i="1"/>
  <c r="S20" i="3" s="1"/>
  <c r="T100" i="1"/>
  <c r="S19" i="3" s="1"/>
  <c r="T99" i="1"/>
  <c r="T96" i="1"/>
  <c r="S17" i="3" s="1"/>
  <c r="T95" i="1"/>
  <c r="S16" i="3" s="1"/>
  <c r="T94" i="1"/>
  <c r="S15" i="3" s="1"/>
  <c r="T93" i="1"/>
  <c r="T91" i="1"/>
  <c r="S13" i="3" s="1"/>
  <c r="T90" i="1"/>
  <c r="T88" i="1"/>
  <c r="T86" i="1"/>
  <c r="S10" i="3" s="1"/>
  <c r="T85" i="1"/>
  <c r="S9" i="3" s="1"/>
  <c r="T81" i="1"/>
  <c r="S8" i="3" s="1"/>
  <c r="T84" i="1"/>
  <c r="S7" i="3" s="1"/>
  <c r="T83" i="1"/>
  <c r="T80" i="1"/>
  <c r="S5" i="3" s="1"/>
  <c r="T79" i="1"/>
  <c r="S4" i="3" s="1"/>
  <c r="T78" i="1"/>
  <c r="T381" i="1"/>
  <c r="R41" i="6" s="1"/>
  <c r="T380" i="1"/>
  <c r="R40" i="6" s="1"/>
  <c r="T379" i="1"/>
  <c r="R39" i="6" s="1"/>
  <c r="T378" i="1"/>
  <c r="R38" i="6" s="1"/>
  <c r="T377" i="1"/>
  <c r="R37" i="6" s="1"/>
  <c r="T376" i="1"/>
  <c r="T374" i="1"/>
  <c r="T372" i="1"/>
  <c r="R34" i="6" s="1"/>
  <c r="T371" i="1"/>
  <c r="T369" i="1"/>
  <c r="R32" i="6" s="1"/>
  <c r="T368" i="1"/>
  <c r="R31" i="6" s="1"/>
  <c r="T367" i="1"/>
  <c r="R30" i="6" s="1"/>
  <c r="T366" i="1"/>
  <c r="T364" i="1"/>
  <c r="R28" i="6" s="1"/>
  <c r="T363" i="1"/>
  <c r="R27" i="6" s="1"/>
  <c r="T362" i="1"/>
  <c r="T360" i="1"/>
  <c r="R25" i="6" s="1"/>
  <c r="T359" i="1"/>
  <c r="R24" i="6" s="1"/>
  <c r="T358" i="1"/>
  <c r="R23" i="6" s="1"/>
  <c r="T357" i="1"/>
  <c r="R22" i="6" s="1"/>
  <c r="T356" i="1"/>
  <c r="R21" i="6" s="1"/>
  <c r="T355" i="1"/>
  <c r="R20" i="6" s="1"/>
  <c r="T354" i="1"/>
  <c r="T352" i="1"/>
  <c r="R18" i="6" s="1"/>
  <c r="T351" i="1"/>
  <c r="R17" i="6" s="1"/>
  <c r="T350" i="1"/>
  <c r="R16" i="6" s="1"/>
  <c r="T349" i="1"/>
  <c r="T347" i="1"/>
  <c r="R14" i="6" s="1"/>
  <c r="T346" i="1"/>
  <c r="R13" i="6" s="1"/>
  <c r="T345" i="1"/>
  <c r="T343" i="1"/>
  <c r="R11" i="6" s="1"/>
  <c r="T342" i="1"/>
  <c r="R10" i="6" s="1"/>
  <c r="T341" i="1"/>
  <c r="R9" i="6" s="1"/>
  <c r="T340" i="1"/>
  <c r="R8" i="6" s="1"/>
  <c r="T339" i="1"/>
  <c r="R7" i="6" s="1"/>
  <c r="T338" i="1"/>
  <c r="R6" i="6" s="1"/>
  <c r="T337" i="1"/>
  <c r="R5" i="6" s="1"/>
  <c r="T336" i="1"/>
  <c r="R4" i="6" s="1"/>
  <c r="T335" i="1"/>
  <c r="T191" i="1"/>
  <c r="T151" i="1"/>
  <c r="T189" i="1"/>
  <c r="R54" i="4" s="1"/>
  <c r="T188" i="1"/>
  <c r="R53" i="4" s="1"/>
  <c r="T187" i="1"/>
  <c r="R52" i="4" s="1"/>
  <c r="T186" i="1"/>
  <c r="T182" i="1"/>
  <c r="R50" i="4" s="1"/>
  <c r="T184" i="1"/>
  <c r="T181" i="1"/>
  <c r="R48" i="4" s="1"/>
  <c r="T180" i="1"/>
  <c r="R47" i="4" s="1"/>
  <c r="T179" i="1"/>
  <c r="R46" i="4" s="1"/>
  <c r="T178" i="1"/>
  <c r="T173" i="1"/>
  <c r="R44" i="4" s="1"/>
  <c r="T176" i="1"/>
  <c r="R43" i="4" s="1"/>
  <c r="T172" i="1"/>
  <c r="R42" i="4" s="1"/>
  <c r="T175" i="1"/>
  <c r="T171" i="1"/>
  <c r="R40" i="4" s="1"/>
  <c r="T170" i="1"/>
  <c r="R39" i="4" s="1"/>
  <c r="T169" i="1"/>
  <c r="R38" i="4" s="1"/>
  <c r="T168" i="1"/>
  <c r="T166" i="1"/>
  <c r="R36" i="4" s="1"/>
  <c r="T165" i="1"/>
  <c r="R35" i="4" s="1"/>
  <c r="T164" i="1"/>
  <c r="R34" i="4" s="1"/>
  <c r="T163" i="1"/>
  <c r="R33" i="4" s="1"/>
  <c r="T162" i="1"/>
  <c r="R32" i="4" s="1"/>
  <c r="T161" i="1"/>
  <c r="R31" i="4" s="1"/>
  <c r="T160" i="1"/>
  <c r="T158" i="1"/>
  <c r="R29" i="4" s="1"/>
  <c r="T157" i="1"/>
  <c r="R28" i="4" s="1"/>
  <c r="T156" i="1"/>
  <c r="R27" i="4" s="1"/>
  <c r="T155" i="1"/>
  <c r="R26" i="4" s="1"/>
  <c r="T154" i="1"/>
  <c r="R25" i="4" s="1"/>
  <c r="T153" i="1"/>
  <c r="T149" i="1"/>
  <c r="R23" i="4" s="1"/>
  <c r="T148" i="1"/>
  <c r="R22" i="4" s="1"/>
  <c r="T147" i="1"/>
  <c r="R21" i="4" s="1"/>
  <c r="T146" i="1"/>
  <c r="R20" i="4" s="1"/>
  <c r="T145" i="1"/>
  <c r="R19" i="4" s="1"/>
  <c r="T144" i="1"/>
  <c r="R18" i="4" s="1"/>
  <c r="T143" i="1"/>
  <c r="R17" i="4" s="1"/>
  <c r="T142" i="1"/>
  <c r="R16" i="4" s="1"/>
  <c r="T141" i="1"/>
  <c r="R15" i="4" s="1"/>
  <c r="T140" i="1"/>
  <c r="R14" i="4" s="1"/>
  <c r="T139" i="1"/>
  <c r="T137" i="1"/>
  <c r="R12" i="4" s="1"/>
  <c r="T136" i="1"/>
  <c r="R11" i="4" s="1"/>
  <c r="T135" i="1"/>
  <c r="R10" i="4" s="1"/>
  <c r="T134" i="1"/>
  <c r="R9" i="4" s="1"/>
  <c r="T133" i="1"/>
  <c r="R8" i="4" s="1"/>
  <c r="T132" i="1"/>
  <c r="R7" i="4" s="1"/>
  <c r="T131" i="1"/>
  <c r="R6" i="4" s="1"/>
  <c r="T130" i="1"/>
  <c r="R5" i="4" s="1"/>
  <c r="T129" i="1"/>
  <c r="R4" i="4" s="1"/>
  <c r="T128" i="1"/>
  <c r="T325" i="1"/>
  <c r="R27" i="5" s="1"/>
  <c r="T324" i="1"/>
  <c r="R26" i="5" s="1"/>
  <c r="T319" i="1"/>
  <c r="R25" i="5" s="1"/>
  <c r="T329" i="1"/>
  <c r="R24" i="5" s="1"/>
  <c r="T323" i="1"/>
  <c r="R23" i="5" s="1"/>
  <c r="T322" i="1"/>
  <c r="R22" i="5" s="1"/>
  <c r="T321" i="1"/>
  <c r="T328" i="1"/>
  <c r="R20" i="5" s="1"/>
  <c r="T327" i="1"/>
  <c r="T318" i="1"/>
  <c r="R18" i="5" s="1"/>
  <c r="T317" i="1"/>
  <c r="R17" i="5" s="1"/>
  <c r="T316" i="1"/>
  <c r="R16" i="5" s="1"/>
  <c r="T315" i="1"/>
  <c r="R15" i="5" s="1"/>
  <c r="T314" i="1"/>
  <c r="R14" i="5" s="1"/>
  <c r="T313" i="1"/>
  <c r="R13" i="5" s="1"/>
  <c r="T312" i="1"/>
  <c r="R12" i="5" s="1"/>
  <c r="T311" i="1"/>
  <c r="R11" i="5" s="1"/>
  <c r="T310" i="1"/>
  <c r="R10" i="5" s="1"/>
  <c r="T309" i="1"/>
  <c r="T307" i="1"/>
  <c r="R8" i="5" s="1"/>
  <c r="T306" i="1"/>
  <c r="R7" i="5" s="1"/>
  <c r="T305" i="1"/>
  <c r="R6" i="5" s="1"/>
  <c r="T304" i="1"/>
  <c r="R5" i="5" s="1"/>
  <c r="T303" i="1"/>
  <c r="R4" i="5" s="1"/>
  <c r="T302" i="1"/>
  <c r="T331" i="1"/>
  <c r="T287" i="1"/>
  <c r="R70" i="2" s="1"/>
  <c r="T286" i="1"/>
  <c r="R69" i="2" s="1"/>
  <c r="T285" i="1"/>
  <c r="R68" i="2" s="1"/>
  <c r="T284" i="1"/>
  <c r="T74" i="1"/>
  <c r="R66" i="2" s="1"/>
  <c r="T73" i="1"/>
  <c r="R65" i="2" s="1"/>
  <c r="T72" i="1"/>
  <c r="R64" i="2" s="1"/>
  <c r="T71" i="1"/>
  <c r="R63" i="2" s="1"/>
  <c r="T70" i="1"/>
  <c r="R62" i="2" s="1"/>
  <c r="T69" i="1"/>
  <c r="R61" i="2" s="1"/>
  <c r="T68" i="1"/>
  <c r="R60" i="2" s="1"/>
  <c r="T67" i="1"/>
  <c r="T65" i="1"/>
  <c r="R58" i="2" s="1"/>
  <c r="T64" i="1"/>
  <c r="R57" i="2" s="1"/>
  <c r="T63" i="1"/>
  <c r="R56" i="2" s="1"/>
  <c r="T62" i="1"/>
  <c r="R55" i="2" s="1"/>
  <c r="T61" i="1"/>
  <c r="R54" i="2" s="1"/>
  <c r="T60" i="1"/>
  <c r="R53" i="2" s="1"/>
  <c r="T59" i="1"/>
  <c r="R52" i="2" s="1"/>
  <c r="T58" i="1"/>
  <c r="R51" i="2" s="1"/>
  <c r="T57" i="1"/>
  <c r="R50" i="2" s="1"/>
  <c r="T56" i="1"/>
  <c r="R49" i="2" s="1"/>
  <c r="T55" i="1"/>
  <c r="R48" i="2" s="1"/>
  <c r="T54" i="1"/>
  <c r="R47" i="2" s="1"/>
  <c r="T53" i="1"/>
  <c r="R46" i="2" s="1"/>
  <c r="T52" i="1"/>
  <c r="R45" i="2" s="1"/>
  <c r="T51" i="1"/>
  <c r="T49" i="1"/>
  <c r="R43" i="2" s="1"/>
  <c r="T45" i="1"/>
  <c r="R42" i="2" s="1"/>
  <c r="T44" i="1"/>
  <c r="T42" i="1"/>
  <c r="T40" i="1"/>
  <c r="R39" i="2" s="1"/>
  <c r="T282" i="1"/>
  <c r="R38" i="2" s="1"/>
  <c r="T281" i="1"/>
  <c r="T283" i="1" s="1"/>
  <c r="T48" i="1"/>
  <c r="R35" i="2"/>
  <c r="T39" i="1"/>
  <c r="R34" i="2" s="1"/>
  <c r="T38" i="1"/>
  <c r="R33" i="2" s="1"/>
  <c r="T37" i="1"/>
  <c r="R32" i="2" s="1"/>
  <c r="T36" i="1"/>
  <c r="R31" i="2" s="1"/>
  <c r="T35" i="1"/>
  <c r="R30" i="2" s="1"/>
  <c r="T34" i="1"/>
  <c r="R29" i="2" s="1"/>
  <c r="T33" i="1"/>
  <c r="T31" i="1"/>
  <c r="R27" i="2" s="1"/>
  <c r="T30" i="1"/>
  <c r="R26" i="2" s="1"/>
  <c r="T29" i="1"/>
  <c r="R25" i="2" s="1"/>
  <c r="T28" i="1"/>
  <c r="R24" i="2" s="1"/>
  <c r="T17" i="1"/>
  <c r="R22" i="2" s="1"/>
  <c r="T16" i="1"/>
  <c r="R21" i="2" s="1"/>
  <c r="T15" i="1"/>
  <c r="R20" i="2" s="1"/>
  <c r="T25" i="1"/>
  <c r="R19" i="2" s="1"/>
  <c r="T24" i="1"/>
  <c r="R18" i="2" s="1"/>
  <c r="T23" i="1"/>
  <c r="R17" i="2" s="1"/>
  <c r="T22" i="1"/>
  <c r="R16" i="2" s="1"/>
  <c r="T14" i="1"/>
  <c r="R15" i="2" s="1"/>
  <c r="T27" i="1"/>
  <c r="T13" i="1"/>
  <c r="R13" i="2" s="1"/>
  <c r="T21" i="1"/>
  <c r="R11" i="2"/>
  <c r="T12" i="1"/>
  <c r="T10" i="1"/>
  <c r="R9" i="2" s="1"/>
  <c r="T9" i="1"/>
  <c r="R8" i="2" s="1"/>
  <c r="T8" i="1"/>
  <c r="R7" i="2" s="1"/>
  <c r="T7" i="1"/>
  <c r="R6" i="2" s="1"/>
  <c r="T6" i="1"/>
  <c r="R5" i="2" s="1"/>
  <c r="T5" i="1"/>
  <c r="R4" i="2" s="1"/>
  <c r="T4" i="1"/>
  <c r="S60" i="3" l="1"/>
  <c r="T412" i="1"/>
  <c r="S54" i="3"/>
  <c r="T406" i="1"/>
  <c r="S53" i="3"/>
  <c r="T402" i="1"/>
  <c r="S47" i="3"/>
  <c r="T397" i="1"/>
  <c r="R36" i="6"/>
  <c r="T382" i="1"/>
  <c r="R35" i="6"/>
  <c r="T375" i="1"/>
  <c r="R33" i="6"/>
  <c r="T373" i="1"/>
  <c r="R29" i="6"/>
  <c r="T370" i="1"/>
  <c r="R26" i="6"/>
  <c r="T365" i="1"/>
  <c r="R19" i="6"/>
  <c r="T361" i="1"/>
  <c r="R15" i="6"/>
  <c r="T353" i="1"/>
  <c r="R12" i="6"/>
  <c r="T348" i="1"/>
  <c r="T344" i="1"/>
  <c r="R71" i="2"/>
  <c r="T332" i="1"/>
  <c r="R19" i="5"/>
  <c r="T330" i="1"/>
  <c r="R21" i="5"/>
  <c r="T326" i="1"/>
  <c r="R9" i="5"/>
  <c r="T320" i="1"/>
  <c r="T308" i="1"/>
  <c r="R83" i="7"/>
  <c r="T299" i="1"/>
  <c r="R77" i="7"/>
  <c r="T296" i="1"/>
  <c r="R79" i="7"/>
  <c r="T293" i="1"/>
  <c r="R67" i="2"/>
  <c r="T288" i="1"/>
  <c r="R76" i="7"/>
  <c r="T278" i="1"/>
  <c r="R66" i="7"/>
  <c r="T276" i="1"/>
  <c r="R60" i="7"/>
  <c r="T267" i="1"/>
  <c r="R51" i="7"/>
  <c r="T259" i="1"/>
  <c r="R42" i="7"/>
  <c r="T248" i="1"/>
  <c r="R37" i="7"/>
  <c r="T238" i="1"/>
  <c r="R29" i="7"/>
  <c r="T232" i="1"/>
  <c r="R26" i="7"/>
  <c r="T223" i="1"/>
  <c r="R17" i="7"/>
  <c r="T219" i="1"/>
  <c r="T209" i="1"/>
  <c r="R56" i="4"/>
  <c r="T192" i="1"/>
  <c r="R51" i="4"/>
  <c r="T190" i="1"/>
  <c r="R49" i="4"/>
  <c r="T185" i="1"/>
  <c r="R45" i="4"/>
  <c r="T183" i="1"/>
  <c r="R41" i="4"/>
  <c r="T177" i="1"/>
  <c r="R37" i="4"/>
  <c r="T174" i="1"/>
  <c r="R30" i="4"/>
  <c r="T167" i="1"/>
  <c r="R24" i="4"/>
  <c r="T159" i="1"/>
  <c r="R55" i="4"/>
  <c r="T152" i="1"/>
  <c r="R13" i="4"/>
  <c r="T150" i="1"/>
  <c r="T138" i="1"/>
  <c r="S34" i="3"/>
  <c r="T125" i="1"/>
  <c r="S30" i="3"/>
  <c r="T116" i="1"/>
  <c r="S21" i="3"/>
  <c r="T111" i="1"/>
  <c r="S18" i="3"/>
  <c r="T101" i="1"/>
  <c r="S14" i="3"/>
  <c r="T98" i="1"/>
  <c r="T82" i="1"/>
  <c r="S12" i="3"/>
  <c r="T92" i="1"/>
  <c r="S11" i="3"/>
  <c r="T89" i="1"/>
  <c r="S6" i="3"/>
  <c r="T87" i="1"/>
  <c r="R59" i="2"/>
  <c r="T75" i="1"/>
  <c r="R44" i="2"/>
  <c r="T66" i="1"/>
  <c r="R36" i="2"/>
  <c r="T50" i="1"/>
  <c r="R41" i="2"/>
  <c r="T46" i="1"/>
  <c r="R40" i="2"/>
  <c r="T43" i="1"/>
  <c r="R28" i="2"/>
  <c r="T41" i="1"/>
  <c r="R14" i="2"/>
  <c r="T32" i="1"/>
  <c r="T11" i="1"/>
  <c r="R12" i="2"/>
  <c r="T26" i="1"/>
  <c r="R10" i="2"/>
  <c r="T19" i="1"/>
  <c r="R37" i="2"/>
  <c r="S42" i="3"/>
  <c r="S3" i="3"/>
  <c r="R3" i="7"/>
  <c r="R3" i="6"/>
  <c r="R3" i="4"/>
  <c r="R3" i="5"/>
  <c r="R3" i="2"/>
  <c r="T383" i="1" l="1"/>
  <c r="R42" i="6"/>
  <c r="R28" i="5"/>
  <c r="T333" i="1"/>
  <c r="T300" i="1"/>
  <c r="R85" i="7"/>
  <c r="R57" i="4"/>
  <c r="R72" i="2"/>
  <c r="S75" i="3"/>
</calcChain>
</file>

<file path=xl/sharedStrings.xml><?xml version="1.0" encoding="utf-8"?>
<sst xmlns="http://schemas.openxmlformats.org/spreadsheetml/2006/main" count="6435" uniqueCount="1581">
  <si>
    <t>l;=g+=</t>
  </si>
  <si>
    <t>btf{ g+=</t>
  </si>
  <si>
    <t>;fd'bflos jgsf] gfd</t>
  </si>
  <si>
    <t>xfnsf] 7]ufgf</t>
  </si>
  <si>
    <t>;fljs 7]ufgf</t>
  </si>
  <si>
    <t>sfo{of]hgfsf] sf]8</t>
  </si>
  <si>
    <t>pkef]Qmf ;d"x btf{ ldlt</t>
  </si>
  <si>
    <t>jg x:tfGt/0f ldlt</t>
  </si>
  <si>
    <t>jg sfo{of]hgf ;+;f]wg ldlt</t>
  </si>
  <si>
    <t>;+;f]wg k6s</t>
  </si>
  <si>
    <t>sfo{of]hgf cjlw</t>
  </si>
  <si>
    <t>sfo{of]hgfsf] Dofb ;dfKt x'g] ldlt</t>
  </si>
  <si>
    <t>jgsf] s"n If]qkmn -x]_</t>
  </si>
  <si>
    <t>3/w'/L ;+Vof</t>
  </si>
  <si>
    <t>;d"xsf] hg;+Vof</t>
  </si>
  <si>
    <t>;ldltdf ;xeflutf</t>
  </si>
  <si>
    <t>s}lkmot</t>
  </si>
  <si>
    <t>ljwfg</t>
  </si>
  <si>
    <t>sfo{of]hgf</t>
  </si>
  <si>
    <t>dlxnf</t>
  </si>
  <si>
    <t>k"?if</t>
  </si>
  <si>
    <t>hDdf</t>
  </si>
  <si>
    <t>k'?if</t>
  </si>
  <si>
    <t>;j l8lehg a];Lzx/</t>
  </si>
  <si>
    <t>j];Lzx/ g=kf=!</t>
  </si>
  <si>
    <t>plbk'/ &amp;</t>
  </si>
  <si>
    <t>LAM/BE/27/01</t>
  </si>
  <si>
    <t>052/09/18</t>
  </si>
  <si>
    <t>075/03/32</t>
  </si>
  <si>
    <t>080/03/31</t>
  </si>
  <si>
    <t>plbk'/ (</t>
  </si>
  <si>
    <t>LAM/BE/27/02</t>
  </si>
  <si>
    <t>plbk'/ *</t>
  </si>
  <si>
    <t>LAM/BE/27/03</t>
  </si>
  <si>
    <t>plbk'/ #,$,^</t>
  </si>
  <si>
    <t>LAM/BE/27/04</t>
  </si>
  <si>
    <t>a];Lzx/ !</t>
  </si>
  <si>
    <t>LAM/BE/27/05</t>
  </si>
  <si>
    <t>053/02/13</t>
  </si>
  <si>
    <t>075/10/17</t>
  </si>
  <si>
    <t>080/10/16</t>
  </si>
  <si>
    <t>a];Lzx/ @</t>
  </si>
  <si>
    <t>LAM/BE/27/06</t>
  </si>
  <si>
    <t>053/12/03</t>
  </si>
  <si>
    <t>077/11/17</t>
  </si>
  <si>
    <t>087/11/16</t>
  </si>
  <si>
    <t>LAM/BE/27/07</t>
  </si>
  <si>
    <t>058/03/24</t>
  </si>
  <si>
    <t>058/03/27</t>
  </si>
  <si>
    <t>077/03/31</t>
  </si>
  <si>
    <t>087/03/30</t>
  </si>
  <si>
    <t>j];Lzx/ g=kf=@,#</t>
  </si>
  <si>
    <t>ufpFzx/ #,^</t>
  </si>
  <si>
    <t>LAM/BE/28/01</t>
  </si>
  <si>
    <t>050/11/15</t>
  </si>
  <si>
    <t>079/03/22</t>
  </si>
  <si>
    <t>084/03/21</t>
  </si>
  <si>
    <t>j];Lzx/ g=kf=#</t>
  </si>
  <si>
    <t>ufpFzx/ %</t>
  </si>
  <si>
    <t>LAM/BE/28/02</t>
  </si>
  <si>
    <t>050/12/15</t>
  </si>
  <si>
    <t>073/10/26</t>
  </si>
  <si>
    <t>078/10/25</t>
  </si>
  <si>
    <t>a];Lzx/ &amp;</t>
  </si>
  <si>
    <t>LAM/BE/28/03</t>
  </si>
  <si>
    <t>050/12/22</t>
  </si>
  <si>
    <t>072/12/01</t>
  </si>
  <si>
    <t>077/11/30</t>
  </si>
  <si>
    <t>j];Lzx/ g=kf=@</t>
  </si>
  <si>
    <t>ufpFzx/ %,^,&amp;</t>
  </si>
  <si>
    <t>LAM/BE/28/04</t>
  </si>
  <si>
    <t>052/01/03</t>
  </si>
  <si>
    <t>074/01/26</t>
  </si>
  <si>
    <t>079/01/25</t>
  </si>
  <si>
    <t>j];Lzx/ g=kf=%</t>
  </si>
  <si>
    <t>ufpFzx/ ^</t>
  </si>
  <si>
    <t>LAM/BE/28/05</t>
  </si>
  <si>
    <t>052/02/30</t>
  </si>
  <si>
    <t>ufpFzx/ &amp;,*,(</t>
  </si>
  <si>
    <t>LAM/BE/28/06</t>
  </si>
  <si>
    <t>075/10/18</t>
  </si>
  <si>
    <t>LAM/BE/28/07</t>
  </si>
  <si>
    <t>055/03/10</t>
  </si>
  <si>
    <t>075/12/03</t>
  </si>
  <si>
    <t>080/12/12</t>
  </si>
  <si>
    <t>-</t>
  </si>
  <si>
    <t>ufpFzx/ @</t>
  </si>
  <si>
    <t>LAM/BE/28/08</t>
  </si>
  <si>
    <t>056/03/20</t>
  </si>
  <si>
    <t>074/03/19</t>
  </si>
  <si>
    <t>079/03/18</t>
  </si>
  <si>
    <t>ufpFzx/ $</t>
  </si>
  <si>
    <t>LAM/BE/28/09</t>
  </si>
  <si>
    <t>071/06/26</t>
  </si>
  <si>
    <t>076/06/26</t>
  </si>
  <si>
    <t>ufpFzx/ #</t>
  </si>
  <si>
    <t>LAM/BE/28/10</t>
  </si>
  <si>
    <t>059/03/20</t>
  </si>
  <si>
    <t>059/03/26</t>
  </si>
  <si>
    <t>070/08/06</t>
  </si>
  <si>
    <t>080/08/05</t>
  </si>
  <si>
    <t>ufpFzx/ *</t>
  </si>
  <si>
    <t>LAM/BE/28/11</t>
  </si>
  <si>
    <t>075/09/17</t>
  </si>
  <si>
    <t>080/09/16</t>
  </si>
  <si>
    <t>ufpFzx/ (</t>
  </si>
  <si>
    <t>LAM/BE/28/12</t>
  </si>
  <si>
    <t>065/03/23</t>
  </si>
  <si>
    <t>076/06/25</t>
  </si>
  <si>
    <t>d';n];fn3f/L</t>
  </si>
  <si>
    <t>LAM/BE/28/13</t>
  </si>
  <si>
    <t>075/02/14</t>
  </si>
  <si>
    <t>080/02/13</t>
  </si>
  <si>
    <t>gfNdf #</t>
  </si>
  <si>
    <t>LAM/BA/30/01</t>
  </si>
  <si>
    <t>055/03/23</t>
  </si>
  <si>
    <t>075/03/28</t>
  </si>
  <si>
    <t>080/03/27</t>
  </si>
  <si>
    <t>j];Lzx/ g=kf= %</t>
  </si>
  <si>
    <t>gfNdf &amp;,*,(</t>
  </si>
  <si>
    <t>LAM/BA/30/02</t>
  </si>
  <si>
    <t>gfNdf %</t>
  </si>
  <si>
    <t>LAM/BA/30/03</t>
  </si>
  <si>
    <t>061/11/30</t>
  </si>
  <si>
    <t>gfNdf $</t>
  </si>
  <si>
    <t>LAM/BA/30/04</t>
  </si>
  <si>
    <t>063/03/21</t>
  </si>
  <si>
    <t>j];Lzx/ g=kf=^</t>
  </si>
  <si>
    <t>r08L:yfg @,$,%</t>
  </si>
  <si>
    <t>LAM/BE/08/01</t>
  </si>
  <si>
    <t>076/03/06</t>
  </si>
  <si>
    <t>081/03/05</t>
  </si>
  <si>
    <t>r08L:yfg (</t>
  </si>
  <si>
    <t>LAM/BE/08/02</t>
  </si>
  <si>
    <t>051/10/06</t>
  </si>
  <si>
    <t>r08L:yfg ^,&amp;,*</t>
  </si>
  <si>
    <t>LAM/BE/08/03</t>
  </si>
  <si>
    <t>075/11/07</t>
  </si>
  <si>
    <t>080/11/06</t>
  </si>
  <si>
    <t>r08L:yfg @,#,$</t>
  </si>
  <si>
    <t>LAM/BE/08/07</t>
  </si>
  <si>
    <t>061/11/23</t>
  </si>
  <si>
    <t>j];Lzx/ g=kf= ^</t>
  </si>
  <si>
    <t>r08L:yfg !</t>
  </si>
  <si>
    <t>LAM/BE/08/08</t>
  </si>
  <si>
    <t>062/10/26</t>
  </si>
  <si>
    <t>074/03/22</t>
  </si>
  <si>
    <t>079/03/21</t>
  </si>
  <si>
    <t>r08L:yfg @</t>
  </si>
  <si>
    <t>LAM/BE/08/09</t>
  </si>
  <si>
    <t>063/07/19</t>
  </si>
  <si>
    <t xml:space="preserve">afUn'ªkfgL % </t>
  </si>
  <si>
    <t>LAM/BA/11/01</t>
  </si>
  <si>
    <t>050/07/22</t>
  </si>
  <si>
    <t>071/12/01</t>
  </si>
  <si>
    <t>076/11/30</t>
  </si>
  <si>
    <t>j];Lzx/ g=kf=(</t>
  </si>
  <si>
    <t>afUn'ªkfgL *</t>
  </si>
  <si>
    <t>LAM/BA/11/02</t>
  </si>
  <si>
    <t>052/11/16</t>
  </si>
  <si>
    <t>071/07/30</t>
  </si>
  <si>
    <t>076/07/29</t>
  </si>
  <si>
    <t>afUn'ªkfgL (</t>
  </si>
  <si>
    <t>LAM/BA/11/03</t>
  </si>
  <si>
    <t>072/03/28</t>
  </si>
  <si>
    <t>082/03/27</t>
  </si>
  <si>
    <t>SJxf]nf;f]]yf/ uf=kf=!</t>
  </si>
  <si>
    <t>afUn'ªkfgL !,@</t>
  </si>
  <si>
    <t>LAM/BA/11/04</t>
  </si>
  <si>
    <t>061/03/13</t>
  </si>
  <si>
    <t>061/03/16</t>
  </si>
  <si>
    <t>afUn'ªkfgL ^</t>
  </si>
  <si>
    <t>LAM/BA/11/05</t>
  </si>
  <si>
    <t>073/03/20</t>
  </si>
  <si>
    <t>;'lnsf]6</t>
  </si>
  <si>
    <t>LAM/BA/11/06</t>
  </si>
  <si>
    <t>j];Lzx/ g=kf=&amp;</t>
  </si>
  <si>
    <t>a];Lzx/ !@,!#</t>
  </si>
  <si>
    <t>LAM/BE/12/01</t>
  </si>
  <si>
    <t>057/03/18</t>
  </si>
  <si>
    <t>057/03/26</t>
  </si>
  <si>
    <t>j];Lzx/ g=kf=*</t>
  </si>
  <si>
    <t>a];Lzx/ @,#</t>
  </si>
  <si>
    <t>LAM/BE/12/02</t>
  </si>
  <si>
    <t>057/09/07</t>
  </si>
  <si>
    <t>a];Lzx/ (</t>
  </si>
  <si>
    <t>LAM/BE/12/03</t>
  </si>
  <si>
    <t>060/03/01</t>
  </si>
  <si>
    <t>060/03/03</t>
  </si>
  <si>
    <t>065/07/29</t>
  </si>
  <si>
    <t>070/07/28</t>
  </si>
  <si>
    <t>uf]/vsflnsf lzjzlQm</t>
  </si>
  <si>
    <t>a];Lzx/ ^,&amp;</t>
  </si>
  <si>
    <t>LAM/BE/12/04</t>
  </si>
  <si>
    <t>064/07/30</t>
  </si>
  <si>
    <t>j];Lzx/ g=kf=!)</t>
  </si>
  <si>
    <t>afFemfv]t $</t>
  </si>
  <si>
    <t>LAM/BH/07/01</t>
  </si>
  <si>
    <t>050/03/02</t>
  </si>
  <si>
    <t>078/12/04</t>
  </si>
  <si>
    <t>083/12/03</t>
  </si>
  <si>
    <t>afFemfv]t *</t>
  </si>
  <si>
    <t>LAM/BH/07/02</t>
  </si>
  <si>
    <t>afFemfv]t !</t>
  </si>
  <si>
    <t>LAM/BH/07/03</t>
  </si>
  <si>
    <t>050/05/18</t>
  </si>
  <si>
    <t>061/03/17</t>
  </si>
  <si>
    <t>066/03/16</t>
  </si>
  <si>
    <t>afFemfv]t %</t>
  </si>
  <si>
    <t>LAM/BH/07/04</t>
  </si>
  <si>
    <t>050/12/10</t>
  </si>
  <si>
    <t>077/11/18</t>
  </si>
  <si>
    <t>087/11/17</t>
  </si>
  <si>
    <t>LAM/BH/07/05</t>
  </si>
  <si>
    <t>085/03/30</t>
  </si>
  <si>
    <t>afFemfv]t ^</t>
  </si>
  <si>
    <t>LAM/BH/07/06</t>
  </si>
  <si>
    <t>052/03/26</t>
  </si>
  <si>
    <t>077/11/14</t>
  </si>
  <si>
    <t>LAM/BH/07/07</t>
  </si>
  <si>
    <t>053/03/02</t>
  </si>
  <si>
    <t>sflnsf 7"nLvf]l/of</t>
  </si>
  <si>
    <t>afFemfv]t (</t>
  </si>
  <si>
    <t>LAM/BH/07/08</t>
  </si>
  <si>
    <t>054/02/30</t>
  </si>
  <si>
    <t>afFemfv]t &amp;</t>
  </si>
  <si>
    <t>LAM/BH/07/09</t>
  </si>
  <si>
    <t>054/03/22</t>
  </si>
  <si>
    <t>afFemfv]t @</t>
  </si>
  <si>
    <t>LAM/BH/07/10</t>
  </si>
  <si>
    <t>056/09/05</t>
  </si>
  <si>
    <t>056/09/29</t>
  </si>
  <si>
    <t>LAM/BH/07/11</t>
  </si>
  <si>
    <t>069/03/22</t>
  </si>
  <si>
    <t>074/03/21</t>
  </si>
  <si>
    <t>afFemfv]t #</t>
  </si>
  <si>
    <t>LAM/BH/07/12</t>
  </si>
  <si>
    <t>062/07/08</t>
  </si>
  <si>
    <t>LAM/BH/07/13</t>
  </si>
  <si>
    <t>062/10/13</t>
  </si>
  <si>
    <t>LAM/BH/07/14</t>
  </si>
  <si>
    <t>071/12/22</t>
  </si>
  <si>
    <t>076/12/21</t>
  </si>
  <si>
    <t>a];Lzx/ g=kf=!)</t>
  </si>
  <si>
    <t>lxn]6S;f/ (</t>
  </si>
  <si>
    <t>LAM/BE/15/03</t>
  </si>
  <si>
    <t>j];Lzx/ g=kf=!!</t>
  </si>
  <si>
    <t>lrtL %,^</t>
  </si>
  <si>
    <t>LAM/BE/17/01</t>
  </si>
  <si>
    <t>068/03/26</t>
  </si>
  <si>
    <t>lrtL *</t>
  </si>
  <si>
    <t>LAM/BE/17/02</t>
  </si>
  <si>
    <t>lrtL #</t>
  </si>
  <si>
    <t>LAM/BE/17/03</t>
  </si>
  <si>
    <t>lrtL &amp;</t>
  </si>
  <si>
    <t>LAM/BE/17/04</t>
  </si>
  <si>
    <t>075/10/03</t>
  </si>
  <si>
    <t>080/10/02</t>
  </si>
  <si>
    <t xml:space="preserve"> b]p/fnL</t>
  </si>
  <si>
    <t>lrtL (</t>
  </si>
  <si>
    <t>LAM/BE/17/05</t>
  </si>
  <si>
    <t>073/03/15</t>
  </si>
  <si>
    <t>078/03/14</t>
  </si>
  <si>
    <t>lrtL @</t>
  </si>
  <si>
    <t>LAM/BE/17/06</t>
  </si>
  <si>
    <t>lrtL !</t>
  </si>
  <si>
    <t>LAM/BE/17/07</t>
  </si>
  <si>
    <t>067/11/25</t>
  </si>
  <si>
    <t>072/11/24</t>
  </si>
  <si>
    <t>LAM/BE/17/08</t>
  </si>
  <si>
    <t>073/03/22</t>
  </si>
  <si>
    <t>078/03/21</t>
  </si>
  <si>
    <t>SJxf]nf;f]y/ uf=kf=@</t>
  </si>
  <si>
    <t>dflnª #,&amp;</t>
  </si>
  <si>
    <t>LAM/BA/32/01</t>
  </si>
  <si>
    <t>dflnª !,@</t>
  </si>
  <si>
    <t>LAM/BA/32/02</t>
  </si>
  <si>
    <t>078/03/19</t>
  </si>
  <si>
    <t>dflnª $,%,^</t>
  </si>
  <si>
    <t>LAM/BA/32/03</t>
  </si>
  <si>
    <t>dflnª *,(</t>
  </si>
  <si>
    <t>LAM/BA/32/04</t>
  </si>
  <si>
    <t>073/07/30</t>
  </si>
  <si>
    <t>078/12/07</t>
  </si>
  <si>
    <t>083/12/06</t>
  </si>
  <si>
    <t>d:of{ËbL uf=kf=(</t>
  </si>
  <si>
    <t>l;DkfgL !</t>
  </si>
  <si>
    <t>LAM/BA/09/01</t>
  </si>
  <si>
    <t>070/03/20</t>
  </si>
  <si>
    <t>;Ghfk'</t>
  </si>
  <si>
    <t>d:of{ËbL uf=kf=%</t>
  </si>
  <si>
    <t>3]d'{ ^, &amp;</t>
  </si>
  <si>
    <t>LAM/BH/01/01</t>
  </si>
  <si>
    <t>075/11/10</t>
  </si>
  <si>
    <t>080/11/09</t>
  </si>
  <si>
    <t>Dffof+b'</t>
  </si>
  <si>
    <t>3]d'{ *</t>
  </si>
  <si>
    <t>LAM/BH/01/02</t>
  </si>
  <si>
    <t>dgf;n'</t>
  </si>
  <si>
    <t>3]d'{ $, %, (</t>
  </si>
  <si>
    <t>LAM/BH/01/03</t>
  </si>
  <si>
    <t>079/03/20</t>
  </si>
  <si>
    <t>084/03/19</t>
  </si>
  <si>
    <t>lxdfnL</t>
  </si>
  <si>
    <t>3]d'{ !, @, #</t>
  </si>
  <si>
    <t>LAM/BH/01/04</t>
  </si>
  <si>
    <t>064/03/27</t>
  </si>
  <si>
    <t>075/11/14</t>
  </si>
  <si>
    <t>080/11/13</t>
  </si>
  <si>
    <t>Gf+fr]7'nf+uL lxdfnL</t>
  </si>
  <si>
    <t>3]d'{ ! – (</t>
  </si>
  <si>
    <t>LAM/BH/01/05</t>
  </si>
  <si>
    <t>065/06/06</t>
  </si>
  <si>
    <t>065/08/16</t>
  </si>
  <si>
    <t>072/03/10</t>
  </si>
  <si>
    <t>077/03/09</t>
  </si>
  <si>
    <t>cd[t</t>
  </si>
  <si>
    <t>3]d'{ (</t>
  </si>
  <si>
    <t>LAM/BH/01/06</t>
  </si>
  <si>
    <t>066/02/22</t>
  </si>
  <si>
    <t>/QmsfnL</t>
  </si>
  <si>
    <t>d:of{ËbL uf=kf=^</t>
  </si>
  <si>
    <t>afx'g8f+8f #</t>
  </si>
  <si>
    <t>LAM/BH/02/01</t>
  </si>
  <si>
    <t>df}/L vf]nf</t>
  </si>
  <si>
    <t>afx'g8f+8f $</t>
  </si>
  <si>
    <t>LAM/BH/02/02</t>
  </si>
  <si>
    <t>060/11/20</t>
  </si>
  <si>
    <t>060/11/22</t>
  </si>
  <si>
    <t>ldng8f+8f</t>
  </si>
  <si>
    <t>afx'g8f+8f *, (</t>
  </si>
  <si>
    <t>LAM/BH/02/03</t>
  </si>
  <si>
    <t>dxfb]j:yfg</t>
  </si>
  <si>
    <t>afx'g8f+8f &amp;</t>
  </si>
  <si>
    <t>LAM/BH/02/04</t>
  </si>
  <si>
    <t>077/11/19</t>
  </si>
  <si>
    <t>087/11/18</t>
  </si>
  <si>
    <t>lr;fkfgL</t>
  </si>
  <si>
    <t>afx'g8f+8f %</t>
  </si>
  <si>
    <t>LAM/BH/02/05</t>
  </si>
  <si>
    <t>062/06/16</t>
  </si>
  <si>
    <t>k]|d8f+8f</t>
  </si>
  <si>
    <t>afx'g8f+8f @</t>
  </si>
  <si>
    <t>LAM/BH/02/06</t>
  </si>
  <si>
    <t>tftf]kfgL</t>
  </si>
  <si>
    <t>jfx'g8f+8f $</t>
  </si>
  <si>
    <t>LAM/BH/02/07</t>
  </si>
  <si>
    <t>068/03/16</t>
  </si>
  <si>
    <t xml:space="preserve">d}gfu}/L </t>
  </si>
  <si>
    <r>
      <rPr>
        <sz val="14"/>
        <color theme="1"/>
        <rFont val="Preeti"/>
        <charset val="134"/>
      </rPr>
      <t>jfx</t>
    </r>
    <r>
      <rPr>
        <sz val="14"/>
        <color indexed="8"/>
        <rFont val="Preeti"/>
        <charset val="134"/>
      </rPr>
      <t>'g8f+8f  *</t>
    </r>
  </si>
  <si>
    <t>LAM/BH/02/08</t>
  </si>
  <si>
    <t>070/07/10</t>
  </si>
  <si>
    <t>ld|8=:ofdf</t>
  </si>
  <si>
    <t>d:of{ª\bL uf=kf= ^</t>
  </si>
  <si>
    <t>LAM/BH/02/09</t>
  </si>
  <si>
    <t>2075/03/32</t>
  </si>
  <si>
    <t>df}jf3f/L /f]x]6]</t>
  </si>
  <si>
    <t>d:ofËbL uf=kf=^</t>
  </si>
  <si>
    <t>LAM/BH/02/10</t>
  </si>
  <si>
    <t>076/01/25</t>
  </si>
  <si>
    <t>081/01/24</t>
  </si>
  <si>
    <t>le/s'gf</t>
  </si>
  <si>
    <t>d:of{ËbL uf=kf=*</t>
  </si>
  <si>
    <t>e"ne"n] @</t>
  </si>
  <si>
    <t>LAM/BH/03/01</t>
  </si>
  <si>
    <t>052/02/31</t>
  </si>
  <si>
    <t>074/03/18</t>
  </si>
  <si>
    <t>079/03/17</t>
  </si>
  <si>
    <t>nfnLu'/f+;</t>
  </si>
  <si>
    <t>e"ne"n] #</t>
  </si>
  <si>
    <t>LAM/BH/03/02</t>
  </si>
  <si>
    <t>055/03/25</t>
  </si>
  <si>
    <t>079/01/14</t>
  </si>
  <si>
    <t>084/01/13</t>
  </si>
  <si>
    <t xml:space="preserve">l;h{gf </t>
  </si>
  <si>
    <t>d:of{ËbL uf=kf=&amp;</t>
  </si>
  <si>
    <t>e"ne"n] %</t>
  </si>
  <si>
    <t>LAM/BH/03/03</t>
  </si>
  <si>
    <t>a/fxk]fv/L</t>
  </si>
  <si>
    <t>e"ne"n] &amp;, *</t>
  </si>
  <si>
    <t>LAM/BH/03/04</t>
  </si>
  <si>
    <t>079/01/13</t>
  </si>
  <si>
    <t>084/01/12</t>
  </si>
  <si>
    <t>;KtsGof</t>
  </si>
  <si>
    <t>e"ne"n] ^</t>
  </si>
  <si>
    <t>LAM/BH/03/05</t>
  </si>
  <si>
    <t>076/01/12</t>
  </si>
  <si>
    <t>081/01/12</t>
  </si>
  <si>
    <t>b]jL:yfg</t>
  </si>
  <si>
    <t>e"ne"n] !</t>
  </si>
  <si>
    <t>LAM/BH/03/06</t>
  </si>
  <si>
    <t>060/03/1</t>
  </si>
  <si>
    <t>k|utL</t>
  </si>
  <si>
    <t>e"ne"n] $</t>
  </si>
  <si>
    <t>LAM/BH/03/07</t>
  </si>
  <si>
    <t>082/11/17</t>
  </si>
  <si>
    <t>tf/]le/</t>
  </si>
  <si>
    <t>e"ne"n] (</t>
  </si>
  <si>
    <t>LAM/BH/03/08</t>
  </si>
  <si>
    <t>dxle/</t>
  </si>
  <si>
    <t>LAM/BH/03/09</t>
  </si>
  <si>
    <t>064/11/30</t>
  </si>
  <si>
    <t>082/11/18</t>
  </si>
  <si>
    <t>;j l8lehg ;'Gb/ahf/</t>
  </si>
  <si>
    <t>;'Gb/jhf/ g=kf=!</t>
  </si>
  <si>
    <t>LAM/RA/51/01</t>
  </si>
  <si>
    <t>052/03/08</t>
  </si>
  <si>
    <t>LAM/RA/51/02</t>
  </si>
  <si>
    <t>LAM/RA/51/03</t>
  </si>
  <si>
    <t>079/02/17</t>
  </si>
  <si>
    <t>089/02/16</t>
  </si>
  <si>
    <t>LAM/RA/51/04</t>
  </si>
  <si>
    <t>071/08/18</t>
  </si>
  <si>
    <t>076/08/17</t>
  </si>
  <si>
    <t>LAM/RA/51/05</t>
  </si>
  <si>
    <t>060/07/26</t>
  </si>
  <si>
    <t>060/07/27</t>
  </si>
  <si>
    <t>067/03/10</t>
  </si>
  <si>
    <t>073/03/09</t>
  </si>
  <si>
    <t>LAM/RA/51/06</t>
  </si>
  <si>
    <t>079/03/05</t>
  </si>
  <si>
    <t>089/03/04</t>
  </si>
  <si>
    <t>LAM/RA/51/07</t>
  </si>
  <si>
    <t>061/05/01</t>
  </si>
  <si>
    <t>061/05/07</t>
  </si>
  <si>
    <t>s'G5f (</t>
  </si>
  <si>
    <t>LAM/RA/51/08</t>
  </si>
  <si>
    <t>063/11/29</t>
  </si>
  <si>
    <t>077/01/29</t>
  </si>
  <si>
    <t>087/09/28</t>
  </si>
  <si>
    <t>LAM/RA/51/09</t>
  </si>
  <si>
    <t>068/11/26</t>
  </si>
  <si>
    <t>073/11/25</t>
  </si>
  <si>
    <t>eSt]kfgL</t>
  </si>
  <si>
    <t>LAM/RA/51/10</t>
  </si>
  <si>
    <t>087/03/29</t>
  </si>
  <si>
    <t>;'Gb/jhf/ g=kf= @</t>
  </si>
  <si>
    <t>LAM/SU/50/01</t>
  </si>
  <si>
    <t>077/08/21</t>
  </si>
  <si>
    <t>087/08/20</t>
  </si>
  <si>
    <t>LAM/SU/50/02</t>
  </si>
  <si>
    <t>057/01/26</t>
  </si>
  <si>
    <t>078/02/17</t>
  </si>
  <si>
    <t>088/02/16</t>
  </si>
  <si>
    <t>LAM/SU/50/03</t>
  </si>
  <si>
    <t>077/09/29</t>
  </si>
  <si>
    <t>;'Gb/jhf/ g=kf= !@</t>
  </si>
  <si>
    <t>LAM/SU/50/04</t>
  </si>
  <si>
    <t>078/10/03</t>
  </si>
  <si>
    <t>088/10/02</t>
  </si>
  <si>
    <t>LAM/SU/50/05</t>
  </si>
  <si>
    <t>089/02/23</t>
  </si>
  <si>
    <t>LAM/SU/50/06</t>
  </si>
  <si>
    <t>061/12/30</t>
  </si>
  <si>
    <t>062/02/19</t>
  </si>
  <si>
    <t>LAM/SU/50/07</t>
  </si>
  <si>
    <t>063/02/31</t>
  </si>
  <si>
    <t>LAM/SU/50/08</t>
  </si>
  <si>
    <t>063/11/25</t>
  </si>
  <si>
    <t>075/03/19</t>
  </si>
  <si>
    <t>LAM/SU/50/09</t>
  </si>
  <si>
    <t>070/07/05</t>
  </si>
  <si>
    <t>LAM/SU/50/10</t>
  </si>
  <si>
    <t>071/09/22</t>
  </si>
  <si>
    <t>087/08/21</t>
  </si>
  <si>
    <t>wf/fkfgL /\ofn]</t>
  </si>
  <si>
    <t>;'Gb/jhf/ g=kf= !!</t>
  </si>
  <si>
    <t>LAM/SU/50/11</t>
  </si>
  <si>
    <t>073/03/13</t>
  </si>
  <si>
    <t>083/02/16</t>
  </si>
  <si>
    <t>;'Gb/ahf/ g=kf= $</t>
  </si>
  <si>
    <t>b'/f8f+8f @</t>
  </si>
  <si>
    <t>LAM/SU/40/01</t>
  </si>
  <si>
    <t>050/12/04</t>
  </si>
  <si>
    <t>077/12/23</t>
  </si>
  <si>
    <t>087/12/22</t>
  </si>
  <si>
    <t>b'/f8f+8f #</t>
  </si>
  <si>
    <t>LAM/SU/40/02</t>
  </si>
  <si>
    <t>055/03/26</t>
  </si>
  <si>
    <t>077/05/09</t>
  </si>
  <si>
    <t>087/05/08</t>
  </si>
  <si>
    <t>;'Gb/jhf/ g=kf= $</t>
  </si>
  <si>
    <t>b'/f8f+8f $</t>
  </si>
  <si>
    <t>LAM/SU/40/03</t>
  </si>
  <si>
    <t>070/05/26</t>
  </si>
  <si>
    <t>075/05/25</t>
  </si>
  <si>
    <t>b'/f8f+8f !</t>
  </si>
  <si>
    <t>LAM/SU/40/04</t>
  </si>
  <si>
    <t>b'/f8f+8f &amp;,*,(</t>
  </si>
  <si>
    <t>LAM/SU/40/05</t>
  </si>
  <si>
    <t>071/10/13</t>
  </si>
  <si>
    <t>076/10/12</t>
  </si>
  <si>
    <r>
      <rPr>
        <sz val="14"/>
        <color theme="1"/>
        <rFont val="Preeti"/>
        <charset val="134"/>
      </rPr>
      <t>b</t>
    </r>
    <r>
      <rPr>
        <sz val="14"/>
        <color indexed="8"/>
        <rFont val="Preeti"/>
        <charset val="134"/>
      </rPr>
      <t>'/f8f+8f $ / %</t>
    </r>
  </si>
  <si>
    <t>LAM/SU/40/06</t>
  </si>
  <si>
    <t>071/03/26</t>
  </si>
  <si>
    <t>;'Gb/ahf/ g=kf= %</t>
  </si>
  <si>
    <t>LAM/SU/41/01</t>
  </si>
  <si>
    <t>050/05/10</t>
  </si>
  <si>
    <t>071/03/27</t>
  </si>
  <si>
    <t>076/03/26</t>
  </si>
  <si>
    <t>;'Gb/jhf/ g=kf= %</t>
  </si>
  <si>
    <t>LAM/SU/41/02</t>
  </si>
  <si>
    <t>tfs'{ #</t>
  </si>
  <si>
    <t>LAM/SU/41/03</t>
  </si>
  <si>
    <t>LAM/SU/41/04</t>
  </si>
  <si>
    <t>050/09/29</t>
  </si>
  <si>
    <t>LAM/SU/41/05</t>
  </si>
  <si>
    <t>LAM/SU/41/06</t>
  </si>
  <si>
    <t>079/03/14</t>
  </si>
  <si>
    <t>089/03/13</t>
  </si>
  <si>
    <t>;'Gb/jhf/ g=kf= (</t>
  </si>
  <si>
    <t>LAM/SU/41/07</t>
  </si>
  <si>
    <t>084/03/20</t>
  </si>
  <si>
    <t>;'Gb/ahf/ g=kf= ^</t>
  </si>
  <si>
    <t>LAM/SU/49/01</t>
  </si>
  <si>
    <t>075/02/01</t>
  </si>
  <si>
    <t>080/01/31</t>
  </si>
  <si>
    <t>;'Gb/ahf/ @,#,&amp;</t>
  </si>
  <si>
    <t>LAM/SU/49/02</t>
  </si>
  <si>
    <t>053/11/21</t>
  </si>
  <si>
    <t>;'Gb/jhf/ g=kf= ^</t>
  </si>
  <si>
    <t>LAM/SU/49/03</t>
  </si>
  <si>
    <t>LAM/SU/49/04</t>
  </si>
  <si>
    <t>074/10/04</t>
  </si>
  <si>
    <t>;'Gb/jhf/ g=kf= &amp;</t>
  </si>
  <si>
    <t>LAM/SU/49/05</t>
  </si>
  <si>
    <t>;'Gb/ahf/ %</t>
  </si>
  <si>
    <t>LAM/SU/49/06</t>
  </si>
  <si>
    <t>078/03/10</t>
  </si>
  <si>
    <t>088/03/09</t>
  </si>
  <si>
    <t>Kffp+bL kfvf -l;Dn]_</t>
  </si>
  <si>
    <t>;'Gb/jhf/ g=kf=&amp;</t>
  </si>
  <si>
    <t>LAM/SU/49/07</t>
  </si>
  <si>
    <t>LAM/SU/49/08</t>
  </si>
  <si>
    <t>075/08/05</t>
  </si>
  <si>
    <t>;'Gb/jhf/ g=kf= *</t>
  </si>
  <si>
    <t>LAM/SU/42/01</t>
  </si>
  <si>
    <t>053/02/22</t>
  </si>
  <si>
    <t>078/03/16</t>
  </si>
  <si>
    <t>088/03/15</t>
  </si>
  <si>
    <t>ef]6]cf]8f/ *, (</t>
  </si>
  <si>
    <t>LAM/SU/42/02</t>
  </si>
  <si>
    <t>078/03/15</t>
  </si>
  <si>
    <t>088/03/14</t>
  </si>
  <si>
    <t>LAM/SU/42/03</t>
  </si>
  <si>
    <t>054/03/04</t>
  </si>
  <si>
    <t>078/03/20</t>
  </si>
  <si>
    <t>088/03/19</t>
  </si>
  <si>
    <t>LAM/SU/42/04</t>
  </si>
  <si>
    <t>072/11/30</t>
  </si>
  <si>
    <t>077/11/29</t>
  </si>
  <si>
    <t>LAM/SU/42/05</t>
  </si>
  <si>
    <t>LAM/SU/42/06</t>
  </si>
  <si>
    <t>;'Gb/jhf/ g=kf= !)</t>
  </si>
  <si>
    <t>w';]gL %</t>
  </si>
  <si>
    <t>LAM/SU/38/01</t>
  </si>
  <si>
    <t>w';]gL ^</t>
  </si>
  <si>
    <t>LAM/SU/38/02</t>
  </si>
  <si>
    <t>w';]gL $</t>
  </si>
  <si>
    <t>LAM/SU/38/03</t>
  </si>
  <si>
    <t>rGb|]Zj/ (,w';]gL(</t>
  </si>
  <si>
    <t>LAM/SU/39/01</t>
  </si>
  <si>
    <t>055/11/05</t>
  </si>
  <si>
    <t>060/03/25</t>
  </si>
  <si>
    <t>;'Gb/ahf/ g=kf=#</t>
  </si>
  <si>
    <t>rGb|]Zj/ &amp;, *</t>
  </si>
  <si>
    <t>LAM/SU/39/02</t>
  </si>
  <si>
    <t>066/11/26</t>
  </si>
  <si>
    <t>l;+b'/] !,@,#,$/ (</t>
  </si>
  <si>
    <t>LAM/BO/29/01</t>
  </si>
  <si>
    <t>;j l8lehg bf]bL{</t>
  </si>
  <si>
    <t>bf]bL{ uf=kf=!</t>
  </si>
  <si>
    <t>ef/t] @</t>
  </si>
  <si>
    <t>LAM/AR/26/01</t>
  </si>
  <si>
    <t>073/03/26</t>
  </si>
  <si>
    <t>083/3/25</t>
  </si>
  <si>
    <t>bf]bL{ ! / b'wkf]v/L ^</t>
  </si>
  <si>
    <t>ef/t] ^ uf}8f (</t>
  </si>
  <si>
    <t>LAM/AR/26/02</t>
  </si>
  <si>
    <t>050/11/29</t>
  </si>
  <si>
    <t>075/12/14</t>
  </si>
  <si>
    <t>080/12/13</t>
  </si>
  <si>
    <t>ef/t] !</t>
  </si>
  <si>
    <t>LAM/AR/26/03</t>
  </si>
  <si>
    <t>075/03/25</t>
  </si>
  <si>
    <t>080/3/24</t>
  </si>
  <si>
    <t>ef/t] &amp;</t>
  </si>
  <si>
    <t>LAM/AR/26/04</t>
  </si>
  <si>
    <t>ef/t] #, $, %,*, (</t>
  </si>
  <si>
    <t>LAM/AR/26/05</t>
  </si>
  <si>
    <t>ef/t] %</t>
  </si>
  <si>
    <t>LAM/AR/26/06</t>
  </si>
  <si>
    <t>054/01/09</t>
  </si>
  <si>
    <t>ef/t] *, (</t>
  </si>
  <si>
    <t>LAM/AR/26/07</t>
  </si>
  <si>
    <t>ef/t] $</t>
  </si>
  <si>
    <t>LAM/AR/26/08</t>
  </si>
  <si>
    <t>ef/t] #</t>
  </si>
  <si>
    <t>LAM/AR/26/09</t>
  </si>
  <si>
    <t>077/03/16</t>
  </si>
  <si>
    <t>087/03/15</t>
  </si>
  <si>
    <t>bf]bL{ uf=kf=@</t>
  </si>
  <si>
    <t>cr{naf]6 &amp;, *, (</t>
  </si>
  <si>
    <t>LAM/AR/25/01</t>
  </si>
  <si>
    <t>052/12/19</t>
  </si>
  <si>
    <t>075/01/07</t>
  </si>
  <si>
    <t>080/01/06</t>
  </si>
  <si>
    <t>cr{naf]6 !–$, ef/t] &amp;, *</t>
  </si>
  <si>
    <t>LAM/AR/25/02</t>
  </si>
  <si>
    <t>cr{naf]6 %, ^, &amp;</t>
  </si>
  <si>
    <t>LAM/AR/25/03</t>
  </si>
  <si>
    <t>bf]bL{ uf=kf=#</t>
  </si>
  <si>
    <t>&gt;Ld~Hofª !–$,cr{njf]6 %,^</t>
  </si>
  <si>
    <t>LAM/AR/24/01</t>
  </si>
  <si>
    <t>075/02/29</t>
  </si>
  <si>
    <t>080/02/28</t>
  </si>
  <si>
    <t xml:space="preserve">;fljs s]/faf/L ;f=j= / nf];fkfvf /fDr]le/ ;f=j= uflePsf] </t>
  </si>
  <si>
    <t>&gt;Ld~Hofª ^, &amp;, (</t>
  </si>
  <si>
    <t>LAM/AR/24/02</t>
  </si>
  <si>
    <t>078/03/24</t>
  </si>
  <si>
    <t>088/03/27</t>
  </si>
  <si>
    <t>&gt;Ld~Hofª ^, *</t>
  </si>
  <si>
    <t>LAM/AR/24/03</t>
  </si>
  <si>
    <t>077/03/22</t>
  </si>
  <si>
    <t>086/03/15</t>
  </si>
  <si>
    <t>&gt;Ld~Hofª %</t>
  </si>
  <si>
    <t>LAM/AR/24/04</t>
  </si>
  <si>
    <t>062/11/02</t>
  </si>
  <si>
    <t>bf]bL{ uf=kf=$</t>
  </si>
  <si>
    <t>gf}y/ !</t>
  </si>
  <si>
    <t>LAM/AR/18/01</t>
  </si>
  <si>
    <t>051/10/09</t>
  </si>
  <si>
    <t>078/03/31</t>
  </si>
  <si>
    <t>088/03/31</t>
  </si>
  <si>
    <t>gf}y/ #</t>
  </si>
  <si>
    <t>LAM/AR/18/02</t>
  </si>
  <si>
    <t>052/03/23</t>
  </si>
  <si>
    <t>086/03/21</t>
  </si>
  <si>
    <t>gf}y/ @</t>
  </si>
  <si>
    <t>LAM/AR/18/03</t>
  </si>
  <si>
    <t>054/02/17</t>
  </si>
  <si>
    <t>089/03/19</t>
  </si>
  <si>
    <t>gf}y/ *</t>
  </si>
  <si>
    <t>LAM/AR/18/04</t>
  </si>
  <si>
    <t>077/08/11</t>
  </si>
  <si>
    <t>087/08/11</t>
  </si>
  <si>
    <t>gf}y/ %</t>
  </si>
  <si>
    <t>LAM/AR/18/05</t>
  </si>
  <si>
    <t>gf}y/ $</t>
  </si>
  <si>
    <t>LAM/AR/18/06</t>
  </si>
  <si>
    <t>071/08/11</t>
  </si>
  <si>
    <t>076/08/10</t>
  </si>
  <si>
    <t>gf}y/ ^</t>
  </si>
  <si>
    <t>LAM/AR/18/07</t>
  </si>
  <si>
    <t>071/06/27</t>
  </si>
  <si>
    <t>bf]bL{ uf=kf=%</t>
  </si>
  <si>
    <t>kfrf]s *, (</t>
  </si>
  <si>
    <t>LAM/AR/19/01</t>
  </si>
  <si>
    <t>kfrf]s !, gf}y/ (</t>
  </si>
  <si>
    <t>LAM/AR/19/02</t>
  </si>
  <si>
    <t>Ol{ndb]jL</t>
  </si>
  <si>
    <t>kfrf]s  &amp; / (</t>
  </si>
  <si>
    <t>LAM/AR/19/03</t>
  </si>
  <si>
    <t>078/03/12</t>
  </si>
  <si>
    <t>bf]bL{ uf=kf=^</t>
  </si>
  <si>
    <t>9f]8]gL !</t>
  </si>
  <si>
    <t>LAM/AR/05/01</t>
  </si>
  <si>
    <t>9f]8]gL *</t>
  </si>
  <si>
    <t>LAM/AR/05/02</t>
  </si>
  <si>
    <t>070/3/20</t>
  </si>
  <si>
    <t>l;dL rfd]kf]v/L</t>
  </si>
  <si>
    <t>LAM/AR/05/03</t>
  </si>
  <si>
    <t>077/03/17</t>
  </si>
  <si>
    <t>087/03/17</t>
  </si>
  <si>
    <t>s'gL{kfvf</t>
  </si>
  <si>
    <t>LAM/AR/05/04</t>
  </si>
  <si>
    <t>bf]bL{ uf=kf=&amp;</t>
  </si>
  <si>
    <t>kmn]gL &amp;, *, (</t>
  </si>
  <si>
    <t>LAM/BH/04/01</t>
  </si>
  <si>
    <t>072/03/27</t>
  </si>
  <si>
    <t>077/03/26</t>
  </si>
  <si>
    <t>kmn]gL @</t>
  </si>
  <si>
    <t>LAM/BH/04/02</t>
  </si>
  <si>
    <t>072/06/20</t>
  </si>
  <si>
    <t>078/03/30</t>
  </si>
  <si>
    <t>088/03/30</t>
  </si>
  <si>
    <t>s'gvs{</t>
  </si>
  <si>
    <t>bf]bL{ uf=kf=*</t>
  </si>
  <si>
    <t>jG;f/ *,(</t>
  </si>
  <si>
    <t>LAM/BH/06/01</t>
  </si>
  <si>
    <t>077/03/19</t>
  </si>
  <si>
    <t>086/03/20</t>
  </si>
  <si>
    <t>gf;f5f]</t>
  </si>
  <si>
    <t>bf]bL{ uf=kf=(</t>
  </si>
  <si>
    <t>LAM/BE/15/01</t>
  </si>
  <si>
    <t>053/02/03</t>
  </si>
  <si>
    <t>hgsNof0f</t>
  </si>
  <si>
    <t>lxn]6S;f/ %, ^</t>
  </si>
  <si>
    <t>LAM/BE/15/02</t>
  </si>
  <si>
    <t>5x/]</t>
  </si>
  <si>
    <t>LAM/BE/15/04</t>
  </si>
  <si>
    <t>sfn]fkx/f /fgLjg</t>
  </si>
  <si>
    <t>LAM/BE/15/05</t>
  </si>
  <si>
    <t xml:space="preserve">;'gb]jL </t>
  </si>
  <si>
    <t>LAM/BE/15/06</t>
  </si>
  <si>
    <t>b"w kfvf</t>
  </si>
  <si>
    <t>lxn]6S;f/ &amp;</t>
  </si>
  <si>
    <t>LAM/BE/15/07</t>
  </si>
  <si>
    <t>072/09/27</t>
  </si>
  <si>
    <t>;j l8lehg /fO{gf; b'wkf]v/L</t>
  </si>
  <si>
    <t>/fO{gf; g=kf=!</t>
  </si>
  <si>
    <t>LAM/DH/44/01</t>
  </si>
  <si>
    <t>050/05/13</t>
  </si>
  <si>
    <t>LAM/DH/44/02</t>
  </si>
  <si>
    <t>051/10/02</t>
  </si>
  <si>
    <t>077/03/21</t>
  </si>
  <si>
    <t>087/03/20</t>
  </si>
  <si>
    <t>LAM/DH/44/03</t>
  </si>
  <si>
    <t>079/01/22</t>
  </si>
  <si>
    <t>089/01/21</t>
  </si>
  <si>
    <t>/fO{gf; g=kf=@</t>
  </si>
  <si>
    <t>LAM/DH/44/04</t>
  </si>
  <si>
    <t>053/09/23</t>
  </si>
  <si>
    <t>LAM/DH/44/05</t>
  </si>
  <si>
    <t>LAM/DH/44/06</t>
  </si>
  <si>
    <t>076/03/29</t>
  </si>
  <si>
    <t>081/03/28</t>
  </si>
  <si>
    <t>LAM/DH/44/07</t>
  </si>
  <si>
    <t>rl08sflnsf</t>
  </si>
  <si>
    <t>LAM/DH/44/08</t>
  </si>
  <si>
    <t>089/03/16</t>
  </si>
  <si>
    <t>/fO{gf; g=kf=$</t>
  </si>
  <si>
    <t>rqmlty{ $, %, ^</t>
  </si>
  <si>
    <t>LAM/DH/45/01</t>
  </si>
  <si>
    <t>/fO{gf; g=kf=%</t>
  </si>
  <si>
    <t>rqmlty{ &amp;, *, (</t>
  </si>
  <si>
    <t>LAM/DH/45/02</t>
  </si>
  <si>
    <t>079/03/19</t>
  </si>
  <si>
    <t>089/03/18</t>
  </si>
  <si>
    <t>rqmlty{ !, @, #</t>
  </si>
  <si>
    <t>LAM/DH/45/03</t>
  </si>
  <si>
    <t>/fO{gf; g=kf=^</t>
  </si>
  <si>
    <t>LAM/DH/46/01</t>
  </si>
  <si>
    <t>071/10/04</t>
  </si>
  <si>
    <t>081/10/03</t>
  </si>
  <si>
    <t>LAM/DH/46/02</t>
  </si>
  <si>
    <t>LAM/DH/46/03</t>
  </si>
  <si>
    <t>050/08/9</t>
  </si>
  <si>
    <t>050/08/09</t>
  </si>
  <si>
    <t>076/02/29</t>
  </si>
  <si>
    <t>081/02/28</t>
  </si>
  <si>
    <t>l;dnrf}/ gf/Lg3f6</t>
  </si>
  <si>
    <t>LAM/DH/46/04</t>
  </si>
  <si>
    <t>/fO{gf; g=kf=&amp;</t>
  </si>
  <si>
    <t>LAM/DH/46/05</t>
  </si>
  <si>
    <t>wldlns'jf !</t>
  </si>
  <si>
    <t>LAM/DH/46/06</t>
  </si>
  <si>
    <t>089/03/14</t>
  </si>
  <si>
    <t>wldlns'jf $, %</t>
  </si>
  <si>
    <t>LAM/DH/46/07</t>
  </si>
  <si>
    <t>089/03/15</t>
  </si>
  <si>
    <t>/fO{gf; g=kf=*</t>
  </si>
  <si>
    <t>LAM/DH/47/01</t>
  </si>
  <si>
    <t>080/03/24</t>
  </si>
  <si>
    <t>LAM/DH/47/02</t>
  </si>
  <si>
    <t xml:space="preserve"> gjHof]lt</t>
  </si>
  <si>
    <t>LAM/DH/47/03</t>
  </si>
  <si>
    <t>087/3/20</t>
  </si>
  <si>
    <t>LAM/DH/47/04</t>
  </si>
  <si>
    <t>079/02/11</t>
  </si>
  <si>
    <t>089/02/10</t>
  </si>
  <si>
    <t>LAM/DH/47/05</t>
  </si>
  <si>
    <t>LAM/DH/47/06</t>
  </si>
  <si>
    <t>083/03/25</t>
  </si>
  <si>
    <t>LAM/DH/47/07</t>
  </si>
  <si>
    <t>tfs'{3f6 ^</t>
  </si>
  <si>
    <t>LAM/DH/47/08</t>
  </si>
  <si>
    <t>LAM/DH/47/09</t>
  </si>
  <si>
    <t>/fO{gf; g=kf=(</t>
  </si>
  <si>
    <t>/f=df]xf]l/ofsf]6 $, %, ^</t>
  </si>
  <si>
    <t>LAM/DH/48/01</t>
  </si>
  <si>
    <t>050/03/10</t>
  </si>
  <si>
    <t>076/03/20</t>
  </si>
  <si>
    <t>/f=df]xf]l/ofsf]6 !</t>
  </si>
  <si>
    <t>LAM/DH/48/02</t>
  </si>
  <si>
    <t>LAM/DH/48/03</t>
  </si>
  <si>
    <t>053/02/21</t>
  </si>
  <si>
    <t>072/08/07</t>
  </si>
  <si>
    <t>077/08/06</t>
  </si>
  <si>
    <t>/f=df]xf]l/ofsf]6 @, #</t>
  </si>
  <si>
    <t>LAM/DH/48/04</t>
  </si>
  <si>
    <t>/fO{gf; g=kf=!)</t>
  </si>
  <si>
    <t>LAM/DH/43/01</t>
  </si>
  <si>
    <t>LAM/DH/43/02</t>
  </si>
  <si>
    <t>LAM/DH/43/03</t>
  </si>
  <si>
    <t>LAM/DH/43/04</t>
  </si>
  <si>
    <t>075/03/16</t>
  </si>
  <si>
    <t>079/03/15</t>
  </si>
  <si>
    <t>LAM/DH/43/05</t>
  </si>
  <si>
    <t>LAM/DH/43/06</t>
  </si>
  <si>
    <t>LAM/DH/43/07</t>
  </si>
  <si>
    <t>LAM/DH/43/08</t>
  </si>
  <si>
    <t>072/02/06</t>
  </si>
  <si>
    <t>078/09/12</t>
  </si>
  <si>
    <t>083/09/11</t>
  </si>
  <si>
    <t>sft]vs{ 8=;Lefn]</t>
  </si>
  <si>
    <t>b'wkf]v/L uf=kf= !</t>
  </si>
  <si>
    <t>b"wkf]v/L !</t>
  </si>
  <si>
    <t>LAM/DH/43/09</t>
  </si>
  <si>
    <t>075/03/24</t>
  </si>
  <si>
    <t>dfemLaf/L cf]v/af]6</t>
  </si>
  <si>
    <t>b'wkf]v/L !</t>
  </si>
  <si>
    <t>LAM/DH/06/01</t>
  </si>
  <si>
    <t>053/03/09</t>
  </si>
  <si>
    <t>067/10/20</t>
  </si>
  <si>
    <t>072/10/19</t>
  </si>
  <si>
    <t>b'wkf]v/L (</t>
  </si>
  <si>
    <t>LAM/DH/06/02</t>
  </si>
  <si>
    <t>sNnfjf/L b]p/fnL</t>
  </si>
  <si>
    <t>LAM/DH/06/03</t>
  </si>
  <si>
    <t>074/02/31</t>
  </si>
  <si>
    <t>bfx|]uf}8f b]p/fnL</t>
  </si>
  <si>
    <t>LAM/DH/06/04</t>
  </si>
  <si>
    <t>b'wkf]v/L uf=kf= @</t>
  </si>
  <si>
    <t>ljrf}/ $</t>
  </si>
  <si>
    <t>LAM/DH/21/01</t>
  </si>
  <si>
    <t>074/03/16</t>
  </si>
  <si>
    <t>ljrf}/ #</t>
  </si>
  <si>
    <t>LAM/DH/21/02</t>
  </si>
  <si>
    <t>069/12/25</t>
  </si>
  <si>
    <t>074/12/24</t>
  </si>
  <si>
    <t>ljrf}/ %, ^</t>
  </si>
  <si>
    <t>LAM/DH/21/03</t>
  </si>
  <si>
    <t>072/12/10</t>
  </si>
  <si>
    <t>077/12/09</t>
  </si>
  <si>
    <t>ljrf}/ !</t>
  </si>
  <si>
    <t>LAM/DH/21/04</t>
  </si>
  <si>
    <t>ljrf}/ !, @</t>
  </si>
  <si>
    <t>LAM/DH/21/05</t>
  </si>
  <si>
    <t>069/10/24</t>
  </si>
  <si>
    <t>ljrf}/ !, @, #</t>
  </si>
  <si>
    <t>LAM/DH/21/06</t>
  </si>
  <si>
    <t>b'wkf]v/L uf=kf=#</t>
  </si>
  <si>
    <t>Ondkf]v/L (</t>
  </si>
  <si>
    <t>LAM/DH/20/01</t>
  </si>
  <si>
    <t>b'wkf]v/L uf=kf=$</t>
  </si>
  <si>
    <t>Ondkf]v/L *</t>
  </si>
  <si>
    <t>LAM/DH/20/02</t>
  </si>
  <si>
    <t>Ondkf]v/L &amp;</t>
  </si>
  <si>
    <t>LAM/DH/20/03</t>
  </si>
  <si>
    <t>052/01/3</t>
  </si>
  <si>
    <t>Ondkf]v/L !, @</t>
  </si>
  <si>
    <t>LAM/DH/20/04</t>
  </si>
  <si>
    <t>Ondkf]v/L  #</t>
  </si>
  <si>
    <t>LAM/DH/20/05</t>
  </si>
  <si>
    <t>088/03/20</t>
  </si>
  <si>
    <t>Ondkf]v/L  $</t>
  </si>
  <si>
    <t>LAM/DH/20/06</t>
  </si>
  <si>
    <t>Ondkf]v/L  %</t>
  </si>
  <si>
    <t>LAM/DH/20/07</t>
  </si>
  <si>
    <t>074/10/23</t>
  </si>
  <si>
    <t>b'wkf]v/L uf=kf= %</t>
  </si>
  <si>
    <t>sf]NsL &amp;, *, (</t>
  </si>
  <si>
    <t>LAM/DH/22/01</t>
  </si>
  <si>
    <t>sf]NsL %</t>
  </si>
  <si>
    <t>LAM/DH/22/02</t>
  </si>
  <si>
    <t>sf]NsL #, $</t>
  </si>
  <si>
    <t>LAM/DH/22/03</t>
  </si>
  <si>
    <t>sf]NsL ^</t>
  </si>
  <si>
    <t>LAM/DH/22/04</t>
  </si>
  <si>
    <t>sf]NsL !, @</t>
  </si>
  <si>
    <t>LAM/DH/22/05</t>
  </si>
  <si>
    <t>b'wkf]v/L uf=kf= ^</t>
  </si>
  <si>
    <t>uf}8f *</t>
  </si>
  <si>
    <t>LAM/AR/23/01</t>
  </si>
  <si>
    <t>071/03/29</t>
  </si>
  <si>
    <t>080/03/28</t>
  </si>
  <si>
    <t>uf}8f #, $</t>
  </si>
  <si>
    <t>LAM/AR/23/02</t>
  </si>
  <si>
    <t>076/03/28</t>
  </si>
  <si>
    <t>uf}8f !</t>
  </si>
  <si>
    <t>LAM/AR/23/03</t>
  </si>
  <si>
    <t>uf}8f @</t>
  </si>
  <si>
    <t>LAM/AR/23/04</t>
  </si>
  <si>
    <t>078/03/27</t>
  </si>
  <si>
    <t>LAM/AR/23/05</t>
  </si>
  <si>
    <t>uf}8f %</t>
  </si>
  <si>
    <t>LAM/AR/23/06</t>
  </si>
  <si>
    <t>070/12/23</t>
  </si>
  <si>
    <t>075/12/22</t>
  </si>
  <si>
    <t xml:space="preserve">uf}8f ^ </t>
  </si>
  <si>
    <t>LAM/AR/23/07</t>
  </si>
  <si>
    <t>uf}8f &amp;</t>
  </si>
  <si>
    <t>LAM/AR/23/08</t>
  </si>
  <si>
    <t>uf}+8f %</t>
  </si>
  <si>
    <t>LAM/AR/23/09</t>
  </si>
  <si>
    <t>076/10/03</t>
  </si>
  <si>
    <t>LAM/AR/23/10</t>
  </si>
  <si>
    <t>;j l8lehg dWog]kfn</t>
  </si>
  <si>
    <t>dWog]kfn g=kf=!</t>
  </si>
  <si>
    <t>lhtf *</t>
  </si>
  <si>
    <t>LAM/RA/52/01</t>
  </si>
  <si>
    <t>dWog]kfn g=kf= @</t>
  </si>
  <si>
    <t>LAM/RA/52/02</t>
  </si>
  <si>
    <t>052/09/10</t>
  </si>
  <si>
    <t>lhtf ^</t>
  </si>
  <si>
    <t>LAM/RA/52/03</t>
  </si>
  <si>
    <t>082/05/05</t>
  </si>
  <si>
    <t>lhtf &amp;</t>
  </si>
  <si>
    <t>LAM/RA/52/04</t>
  </si>
  <si>
    <t>053/03/04</t>
  </si>
  <si>
    <t>075/12/13</t>
  </si>
  <si>
    <t>lhtf (</t>
  </si>
  <si>
    <t>LAM/RA/52/05</t>
  </si>
  <si>
    <t>087/03/18</t>
  </si>
  <si>
    <t>lhtf $</t>
  </si>
  <si>
    <t>LAM/RA/52/06</t>
  </si>
  <si>
    <t>LAM/RA/52/07</t>
  </si>
  <si>
    <t>LAM/RA/52/08</t>
  </si>
  <si>
    <t>054/07/29</t>
  </si>
  <si>
    <t>LAM/RA/52/09</t>
  </si>
  <si>
    <t>lhtf $, %</t>
  </si>
  <si>
    <t>LAM/RA/52/10</t>
  </si>
  <si>
    <t>lhtf !, %, &amp;</t>
  </si>
  <si>
    <t>LAM/RA/52/11</t>
  </si>
  <si>
    <t>078/01/13</t>
  </si>
  <si>
    <t>088/01/12</t>
  </si>
  <si>
    <t>lhtf @</t>
  </si>
  <si>
    <t>LAM/RA/52/12</t>
  </si>
  <si>
    <t>072/03/16</t>
  </si>
  <si>
    <t>lhtf !, @</t>
  </si>
  <si>
    <t>LAM/RA/52/13</t>
  </si>
  <si>
    <t>072/03/20</t>
  </si>
  <si>
    <t>lhtf !</t>
  </si>
  <si>
    <t>LAM/RA/52/14</t>
  </si>
  <si>
    <t>079/03/11</t>
  </si>
  <si>
    <t>089/03/10</t>
  </si>
  <si>
    <t>dWog]kfn g=kf=@</t>
  </si>
  <si>
    <t>tfGb|fª 6S;f/ $,%,(</t>
  </si>
  <si>
    <t>LAM/RA/53/01</t>
  </si>
  <si>
    <t>053/09/07</t>
  </si>
  <si>
    <t>077/10/11</t>
  </si>
  <si>
    <t>087/10/10</t>
  </si>
  <si>
    <t>tfGb|fª 6S;f/ @</t>
  </si>
  <si>
    <t>LAM/RA/53/02</t>
  </si>
  <si>
    <t>tfGb|fª 6S;f/ *, (</t>
  </si>
  <si>
    <t>LAM/RA/53/03</t>
  </si>
  <si>
    <t>054/09/07</t>
  </si>
  <si>
    <t>071/10/.13</t>
  </si>
  <si>
    <t>081/10/12</t>
  </si>
  <si>
    <t>LAM/RA/53/04</t>
  </si>
  <si>
    <t>tfGb|fª 6S;f/ !</t>
  </si>
  <si>
    <t>LAM/RA/53/05</t>
  </si>
  <si>
    <t>079/03/13</t>
  </si>
  <si>
    <t>089/03/12</t>
  </si>
  <si>
    <t>tfGb|fª 6S;f/ @, %</t>
  </si>
  <si>
    <t>LAM/RA/53/06</t>
  </si>
  <si>
    <t>077/03/15</t>
  </si>
  <si>
    <t>tfGb|fª 6S;f/ #</t>
  </si>
  <si>
    <t>LAM/RA/53/07</t>
  </si>
  <si>
    <t>tfGb|fª 6S;f/ $</t>
  </si>
  <si>
    <t>LAM/RA/53/08</t>
  </si>
  <si>
    <t>tfGb|fª 6S;f/ %, ^</t>
  </si>
  <si>
    <t>LAM/RA/53/09</t>
  </si>
  <si>
    <t>dWog]kfn g=kf=#</t>
  </si>
  <si>
    <t>LAM/RA/54/01</t>
  </si>
  <si>
    <t>074/12/20</t>
  </si>
  <si>
    <t>084/12/19</t>
  </si>
  <si>
    <t>;'o{kfn !,$,%,^,(</t>
  </si>
  <si>
    <t>LAM/RA/54/02</t>
  </si>
  <si>
    <t>071/03/31</t>
  </si>
  <si>
    <t>081/03/30</t>
  </si>
  <si>
    <t>LAM/RA/54/03</t>
  </si>
  <si>
    <t>071/03/32</t>
  </si>
  <si>
    <t>dWog]kfn g=kf= $</t>
  </si>
  <si>
    <t>LAM/RA/56/01</t>
  </si>
  <si>
    <t>071/072</t>
  </si>
  <si>
    <t>/D3f (</t>
  </si>
  <si>
    <t>LAM/RA/56/02</t>
  </si>
  <si>
    <t>/D3f %, ^, &amp;, *</t>
  </si>
  <si>
    <t>LAM/RA/56/03</t>
  </si>
  <si>
    <t>LAM/RA/56/04</t>
  </si>
  <si>
    <t>087/03/31</t>
  </si>
  <si>
    <t>LAM/RA/56/05</t>
  </si>
  <si>
    <t>LAM/RA/56/06</t>
  </si>
  <si>
    <t>LAM/RA/56/07</t>
  </si>
  <si>
    <t>LAM/RA/56/08</t>
  </si>
  <si>
    <t>dWog]kfn g=kf=%</t>
  </si>
  <si>
    <t>LAM/BA/55/01</t>
  </si>
  <si>
    <t>;dLe~Hofª  &amp;</t>
  </si>
  <si>
    <t>LAM/BA/55/02</t>
  </si>
  <si>
    <t>052/12/27</t>
  </si>
  <si>
    <t>LAM/BA/55/03</t>
  </si>
  <si>
    <t>LAM/BA/55/04</t>
  </si>
  <si>
    <t>072/03/29</t>
  </si>
  <si>
    <t>082/03/28</t>
  </si>
  <si>
    <t>;dLe~Hofª (</t>
  </si>
  <si>
    <t>LAM/BA/55/05</t>
  </si>
  <si>
    <t>079/03/10</t>
  </si>
  <si>
    <t>089/03/09</t>
  </si>
  <si>
    <t>dWog]kfn g=kf=^</t>
  </si>
  <si>
    <t>LAM/BO/37/01</t>
  </si>
  <si>
    <t>LAM/BO/37/02</t>
  </si>
  <si>
    <t>076/03/18</t>
  </si>
  <si>
    <t>LAM/BO/37/03</t>
  </si>
  <si>
    <t>080/03/30</t>
  </si>
  <si>
    <t>LAM/BO/37/04</t>
  </si>
  <si>
    <t>052/03/28</t>
  </si>
  <si>
    <t>079/02/18</t>
  </si>
  <si>
    <t>ef]n]{6f/ &amp;</t>
  </si>
  <si>
    <t>LAM/BO/37/05</t>
  </si>
  <si>
    <t>LAM/BO/37/06</t>
  </si>
  <si>
    <t>ef]n]{6f/ #</t>
  </si>
  <si>
    <t>LAM/BO/37/07</t>
  </si>
  <si>
    <t>079/03/16</t>
  </si>
  <si>
    <t>076/3/26</t>
  </si>
  <si>
    <t>LAM/BO/37/08</t>
  </si>
  <si>
    <t>077/12/12</t>
  </si>
  <si>
    <t>087/12/11</t>
  </si>
  <si>
    <t>LAM/BO/37/09</t>
  </si>
  <si>
    <t>dWog]kfn g=kf=&amp;</t>
  </si>
  <si>
    <t>Ozfg]Zj/ (</t>
  </si>
  <si>
    <t>LAM/BO/35/01</t>
  </si>
  <si>
    <t>075/09/03</t>
  </si>
  <si>
    <t>LAM/BO/35/02</t>
  </si>
  <si>
    <t>LAM/BO/35/03</t>
  </si>
  <si>
    <t>LAM/BO/35/04</t>
  </si>
  <si>
    <t>053/02/17</t>
  </si>
  <si>
    <t>LAM/BO/35/05</t>
  </si>
  <si>
    <t>s/fk'6f/ g=kf= &amp;</t>
  </si>
  <si>
    <t>LAM/BO/35/06</t>
  </si>
  <si>
    <t>072/09/26</t>
  </si>
  <si>
    <t>077/09/25</t>
  </si>
  <si>
    <t>LAM/BO/35/07</t>
  </si>
  <si>
    <t>075/03/26</t>
  </si>
  <si>
    <t>LAM/BO/35/08</t>
  </si>
  <si>
    <t>LAM/BO/35/09</t>
  </si>
  <si>
    <t>dWog]kfn g=kf=*</t>
  </si>
  <si>
    <t>LAM/BO/33/01</t>
  </si>
  <si>
    <t>s/fk' %, ^</t>
  </si>
  <si>
    <t>LAM/BO/33/02</t>
  </si>
  <si>
    <t>062/11/08</t>
  </si>
  <si>
    <t>LAM/BO/33/03</t>
  </si>
  <si>
    <t>075/01/31</t>
  </si>
  <si>
    <t>080/01/30</t>
  </si>
  <si>
    <t>LAM/BO/33/04</t>
  </si>
  <si>
    <t>s/fk' &amp;, *, (</t>
  </si>
  <si>
    <t>LAM/BO/33/05</t>
  </si>
  <si>
    <t xml:space="preserve">cfl/s';L b]jL :yfg </t>
  </si>
  <si>
    <t>LAM/BO/33/06</t>
  </si>
  <si>
    <t>073/03/21</t>
  </si>
  <si>
    <t>dWog]kfn g=kf=(</t>
  </si>
  <si>
    <t>LAM/BO/34/01</t>
  </si>
  <si>
    <t>LAM/BO/34/02</t>
  </si>
  <si>
    <t>LAM/BO/34/03</t>
  </si>
  <si>
    <t>LAM/BO/34/04</t>
  </si>
  <si>
    <t>069/10/03</t>
  </si>
  <si>
    <t>074/10/02</t>
  </si>
  <si>
    <t>LAM/BO/34/05</t>
  </si>
  <si>
    <t>Aff+u|] $</t>
  </si>
  <si>
    <t>LAM/BO/34/06</t>
  </si>
  <si>
    <t>LAM/BO/34/07</t>
  </si>
  <si>
    <t>LAM/BO/34/08</t>
  </si>
  <si>
    <t>LAM/BO/34/09</t>
  </si>
  <si>
    <t>/Tgb]jL</t>
  </si>
  <si>
    <t>LAM/BO/34/10</t>
  </si>
  <si>
    <t>073/03/27</t>
  </si>
  <si>
    <t>dWog]kfn g=kf=!)</t>
  </si>
  <si>
    <t>LAM/BO/36/01</t>
  </si>
  <si>
    <t>Sxf]nf;f]yf/ *</t>
  </si>
  <si>
    <t>LAM/BA/14/01</t>
  </si>
  <si>
    <t>LAM/BA/14/02</t>
  </si>
  <si>
    <t>Sxf]nf;f]yf/ &amp;</t>
  </si>
  <si>
    <t>LAM/BA/14/03</t>
  </si>
  <si>
    <t>LAM/BA/14/04</t>
  </si>
  <si>
    <t>072/02/17</t>
  </si>
  <si>
    <t>077/02/16</t>
  </si>
  <si>
    <t>LAM/BA/14/05</t>
  </si>
  <si>
    <t>072/08/29</t>
  </si>
  <si>
    <t>077/08/20</t>
  </si>
  <si>
    <t>LAM/BA/14/06</t>
  </si>
  <si>
    <t>072/11/11</t>
  </si>
  <si>
    <t>077/11/10</t>
  </si>
  <si>
    <t>Sxf]nf;f]yf/ (</t>
  </si>
  <si>
    <t>LAM/BA/31/01</t>
  </si>
  <si>
    <t>071/01/26</t>
  </si>
  <si>
    <t>LAM/BA/31/02</t>
  </si>
  <si>
    <t>071/03/09</t>
  </si>
  <si>
    <t>076/03/08</t>
  </si>
  <si>
    <t>077/03/18</t>
  </si>
  <si>
    <t>072/05/06</t>
  </si>
  <si>
    <t>;/gkm'n</t>
  </si>
  <si>
    <t>LAM/BE/28/14</t>
  </si>
  <si>
    <t>;j l8lehg d:of{ËbL</t>
  </si>
  <si>
    <t>UofUbL kfvf</t>
  </si>
  <si>
    <t>Hjfnfb]jL</t>
  </si>
  <si>
    <t>dfgsL8f+8f</t>
  </si>
  <si>
    <t>sflnsf</t>
  </si>
  <si>
    <t>jgsfnL</t>
  </si>
  <si>
    <t>d08nL</t>
  </si>
  <si>
    <t>kfTn]kfgL</t>
  </si>
  <si>
    <t>a;f}nf</t>
  </si>
  <si>
    <t>ltgtn] 7f8Lvf]l/of</t>
  </si>
  <si>
    <t>;'o{d'vL af:tn]</t>
  </si>
  <si>
    <t>rf/3/]</t>
  </si>
  <si>
    <t>ls/]kfgL</t>
  </si>
  <si>
    <t>e]8Lvs{</t>
  </si>
  <si>
    <t>r08Lkf}jf kftfn</t>
  </si>
  <si>
    <t>kfn]sf] jg</t>
  </si>
  <si>
    <t>7"nf]le/ a/fn</t>
  </si>
  <si>
    <t>hu|]gL</t>
  </si>
  <si>
    <t>h}/]gL kftfn</t>
  </si>
  <si>
    <t>sfu||f]]b]jL xl/ofnL</t>
  </si>
  <si>
    <t>nfª\bL xl/ofnL</t>
  </si>
  <si>
    <t>v'Gb'|b]jL</t>
  </si>
  <si>
    <t xml:space="preserve">;'gsf]6 </t>
  </si>
  <si>
    <t>cSs/ ;gb</t>
  </si>
  <si>
    <t>d:of{ª\bL</t>
  </si>
  <si>
    <t>ef]6]rf}/ kfn]sf]jg</t>
  </si>
  <si>
    <t>lqj]0fL j/jf]6</t>
  </si>
  <si>
    <t>E+fu]/yfg</t>
  </si>
  <si>
    <t>;'qmL</t>
  </si>
  <si>
    <t>gh/]</t>
  </si>
  <si>
    <t>lzjgf/L</t>
  </si>
  <si>
    <t>d'nfaf/L</t>
  </si>
  <si>
    <t>/fkfl;+x</t>
  </si>
  <si>
    <t>sk'/ ufp+</t>
  </si>
  <si>
    <t>zflGt</t>
  </si>
  <si>
    <t>emf]n'Ë]ju/</t>
  </si>
  <si>
    <t>kfvfyf]s</t>
  </si>
  <si>
    <t>;f+w' d'?Gr]</t>
  </si>
  <si>
    <t>/fptyf]s</t>
  </si>
  <si>
    <t>vf;'/</t>
  </si>
  <si>
    <t>Vf+fr]</t>
  </si>
  <si>
    <t>wf/fkfgL</t>
  </si>
  <si>
    <t>dxfsfnL</t>
  </si>
  <si>
    <t>OGb|]0fL</t>
  </si>
  <si>
    <t>s]/faf/L</t>
  </si>
  <si>
    <t>Af+f;kfgL</t>
  </si>
  <si>
    <t>b]jL b]p/fnL</t>
  </si>
  <si>
    <t>ldt]/L</t>
  </si>
  <si>
    <t>yfgLyfg</t>
  </si>
  <si>
    <t>sfsL{8f+8f</t>
  </si>
  <si>
    <t>7'nL</t>
  </si>
  <si>
    <t>ltnfxf/</t>
  </si>
  <si>
    <t>;ltkftfn dlxnf</t>
  </si>
  <si>
    <t>b]p/fnL</t>
  </si>
  <si>
    <t>b]p/fnL 7f8f]kfvf</t>
  </si>
  <si>
    <t>uf}ynL 9'+uf</t>
  </si>
  <si>
    <t>lzjzlQm</t>
  </si>
  <si>
    <t>tfdfvfgL</t>
  </si>
  <si>
    <t>ldlbd vf]nf</t>
  </si>
  <si>
    <t>uf}dtL b]jL</t>
  </si>
  <si>
    <t>;}n'Ë</t>
  </si>
  <si>
    <t>nf]d|f]kfvf</t>
  </si>
  <si>
    <t>v?s]kfvf</t>
  </si>
  <si>
    <t>l;/fg ufp+</t>
  </si>
  <si>
    <t>kftfn</t>
  </si>
  <si>
    <t>efuL/yL kftfn</t>
  </si>
  <si>
    <t>kf}jfu'7f</t>
  </si>
  <si>
    <t>u0f]z af6Lsf</t>
  </si>
  <si>
    <t>s'v'/]</t>
  </si>
  <si>
    <t>rGbgL</t>
  </si>
  <si>
    <t>l;dxf/</t>
  </si>
  <si>
    <t>xif]{dxfla/]</t>
  </si>
  <si>
    <t>sNn]/L</t>
  </si>
  <si>
    <t>hfd'g] yfg</t>
  </si>
  <si>
    <t>b]p/fnL kfTn]kfgL</t>
  </si>
  <si>
    <t>lj/}f6f</t>
  </si>
  <si>
    <t>xf+8]kfvf</t>
  </si>
  <si>
    <t>ufp;]s'jf</t>
  </si>
  <si>
    <t>rf}tf/L</t>
  </si>
  <si>
    <t>hf8]vf]nf</t>
  </si>
  <si>
    <t>sfnL</t>
  </si>
  <si>
    <t>E+fu/]yfg</t>
  </si>
  <si>
    <t>l6sflqj]0fL</t>
  </si>
  <si>
    <t>cf;L?D6f</t>
  </si>
  <si>
    <t>uxt]</t>
  </si>
  <si>
    <t>yfSn]</t>
  </si>
  <si>
    <t>rfDkfgL 7f8Lvf]l/of</t>
  </si>
  <si>
    <t>e'+j/vf]nf</t>
  </si>
  <si>
    <t>3'dfpg] ahf/sf]6</t>
  </si>
  <si>
    <t>rf/]kfgL /fgLcf]8f/</t>
  </si>
  <si>
    <t>;lt8f+8f</t>
  </si>
  <si>
    <t>9f]8l;+x</t>
  </si>
  <si>
    <t>s/u]+</t>
  </si>
  <si>
    <t>k/f]ksf/</t>
  </si>
  <si>
    <t>Go"/]3f/L</t>
  </si>
  <si>
    <t>d:of{ª\bL kfvf</t>
  </si>
  <si>
    <t>k'/fgf] l8xL</t>
  </si>
  <si>
    <t>lztn rf}Qf/L</t>
  </si>
  <si>
    <t>s';'08]</t>
  </si>
  <si>
    <t>km]bLs'gf</t>
  </si>
  <si>
    <t>r'gkx/f</t>
  </si>
  <si>
    <t>r08L</t>
  </si>
  <si>
    <t>km'naf/L</t>
  </si>
  <si>
    <t>/fOg]sfnL</t>
  </si>
  <si>
    <t>sf]O/fnfkmf+6</t>
  </si>
  <si>
    <t>sf]O/fnfkmf+6 dfemlu08f</t>
  </si>
  <si>
    <t>km]bLkfn]</t>
  </si>
  <si>
    <t>cf]Vn]kfgL</t>
  </si>
  <si>
    <t>b]jtfkfgL kf/Ljg</t>
  </si>
  <si>
    <t>7"nf]:jf+/f</t>
  </si>
  <si>
    <t>h'u]kfgL</t>
  </si>
  <si>
    <t>lau|x</t>
  </si>
  <si>
    <t>e]f6]gL</t>
  </si>
  <si>
    <t>hnhn] kftfn</t>
  </si>
  <si>
    <t>dlxnf gd'gf</t>
  </si>
  <si>
    <t>emu/] nfdL:jf+/f</t>
  </si>
  <si>
    <t>sd]/]kfgL /fgLjg</t>
  </si>
  <si>
    <t>OR5fk'/L sd]/]kfgL</t>
  </si>
  <si>
    <t>lz?af/L</t>
  </si>
  <si>
    <t>/fgL:jf+/f ;f+v/kfvf</t>
  </si>
  <si>
    <t>/fgLjg</t>
  </si>
  <si>
    <t>lrKn]6L b]jL</t>
  </si>
  <si>
    <t>s]/faf/L nf];fkfvf</t>
  </si>
  <si>
    <t>ls;]bL</t>
  </si>
  <si>
    <t>pQ/kfgL</t>
  </si>
  <si>
    <t>s'v'/]9'u+f</t>
  </si>
  <si>
    <t>sf]lKnª</t>
  </si>
  <si>
    <t>lzv|</t>
  </si>
  <si>
    <t>7f8L vf]/Lof</t>
  </si>
  <si>
    <t>sjfsL</t>
  </si>
  <si>
    <t>Af+f;af]6</t>
  </si>
  <si>
    <t xml:space="preserve">l;d|] </t>
  </si>
  <si>
    <t>sfDnf]</t>
  </si>
  <si>
    <t>x'8f+8f</t>
  </si>
  <si>
    <t>kfn]jg</t>
  </si>
  <si>
    <t>5f]6]vf]nf</t>
  </si>
  <si>
    <t>hLjg cd/</t>
  </si>
  <si>
    <t>cf]bfnkf6f]</t>
  </si>
  <si>
    <t>sfk|]rf}/</t>
  </si>
  <si>
    <t>;'of]{bo</t>
  </si>
  <si>
    <t>;tLb]jL</t>
  </si>
  <si>
    <t>Pstf</t>
  </si>
  <si>
    <t>rqmlty{</t>
  </si>
  <si>
    <t>Efmf+qmLyfg</t>
  </si>
  <si>
    <t>cf+krf}/</t>
  </si>
  <si>
    <t>n'k'ufp+</t>
  </si>
  <si>
    <t>;fnkm]bL</t>
  </si>
  <si>
    <t>u/da];L</t>
  </si>
  <si>
    <t>rDkfjtL</t>
  </si>
  <si>
    <t>uf}nL6f/</t>
  </si>
  <si>
    <t>s6x/af/L</t>
  </si>
  <si>
    <t>sfnfdf6f</t>
  </si>
  <si>
    <t>lkkn6f/L</t>
  </si>
  <si>
    <t>cGgk"0f{</t>
  </si>
  <si>
    <t>tn]h'</t>
  </si>
  <si>
    <t>dxfb]j</t>
  </si>
  <si>
    <t>lj/eQmL</t>
  </si>
  <si>
    <t>lbJo Hof]lt</t>
  </si>
  <si>
    <t>dgsfdgf</t>
  </si>
  <si>
    <t>kf+u6]</t>
  </si>
  <si>
    <t>Nffdfufp+</t>
  </si>
  <si>
    <t>;fNd]sf]6</t>
  </si>
  <si>
    <t>;fgLkf]v/L</t>
  </si>
  <si>
    <t>lznfkTy/</t>
  </si>
  <si>
    <t xml:space="preserve">d0fLrqm </t>
  </si>
  <si>
    <t>lqj]0fL kfTn]</t>
  </si>
  <si>
    <t>chd/] kfrf]s</t>
  </si>
  <si>
    <t>a'G8f+8f</t>
  </si>
  <si>
    <t>h'DnL</t>
  </si>
  <si>
    <t>cf73/]</t>
  </si>
  <si>
    <t>jfx|3/]</t>
  </si>
  <si>
    <t>bjf8L ldng</t>
  </si>
  <si>
    <t>:ju{jf; ef+ª:jfF/f</t>
  </si>
  <si>
    <t>gdfv'{</t>
  </si>
  <si>
    <t>3/]9'+uf</t>
  </si>
  <si>
    <t>km'lnËlu/L</t>
  </si>
  <si>
    <t>7"nf] sfa|]</t>
  </si>
  <si>
    <t>;fd3/]6L</t>
  </si>
  <si>
    <t>aG;f/</t>
  </si>
  <si>
    <t>afsf]6</t>
  </si>
  <si>
    <t>kmf]s]</t>
  </si>
  <si>
    <t>l;Dn]</t>
  </si>
  <si>
    <t>t:of]</t>
  </si>
  <si>
    <t>u8u8] kftfn</t>
  </si>
  <si>
    <t>;fNd]</t>
  </si>
  <si>
    <t>l;h{gl;n</t>
  </si>
  <si>
    <t>;'sb]j</t>
  </si>
  <si>
    <t xml:space="preserve">t'+h] </t>
  </si>
  <si>
    <t>j]tgL</t>
  </si>
  <si>
    <t>j'9Lsf]6</t>
  </si>
  <si>
    <t>sflnsf:yfg</t>
  </si>
  <si>
    <t>xf+8Lvf]nf</t>
  </si>
  <si>
    <t>a8x/]kftfn</t>
  </si>
  <si>
    <t>af3b]jL</t>
  </si>
  <si>
    <t>lstL{k'/</t>
  </si>
  <si>
    <t>eL/kfgL kfvf]</t>
  </si>
  <si>
    <t>lr;fkfgL s's'/9'+uf</t>
  </si>
  <si>
    <t>/fhvf]/Lof</t>
  </si>
  <si>
    <t>9f]83f/L wDk'</t>
  </si>
  <si>
    <t>sNrf}8]</t>
  </si>
  <si>
    <t>sflnsf sNrf}8]</t>
  </si>
  <si>
    <t>hgr]tgf</t>
  </si>
  <si>
    <t>csnf</t>
  </si>
  <si>
    <t>;f7Ld'/]</t>
  </si>
  <si>
    <t>;fdfvf]l/of</t>
  </si>
  <si>
    <t>nfdkf6f</t>
  </si>
  <si>
    <t>hd'gf u}x|f</t>
  </si>
  <si>
    <t>lk:tL</t>
  </si>
  <si>
    <t>ef]n8f+8f</t>
  </si>
  <si>
    <t>c+w]/Lvf]nf</t>
  </si>
  <si>
    <t>gfue}/a</t>
  </si>
  <si>
    <t>tfdfvfgL wfbL{</t>
  </si>
  <si>
    <t>sfzLvf]nf</t>
  </si>
  <si>
    <t>;'g]kfgL</t>
  </si>
  <si>
    <t>Hofld/] vf]nf</t>
  </si>
  <si>
    <t>cl;d'/] pQ/vf]l/of</t>
  </si>
  <si>
    <t>hnb]jL</t>
  </si>
  <si>
    <t>hoy'Dsf</t>
  </si>
  <si>
    <t>b'w]s'gf k|ltef</t>
  </si>
  <si>
    <t>dflnsf</t>
  </si>
  <si>
    <t>sf};]/L</t>
  </si>
  <si>
    <t>st{k'/</t>
  </si>
  <si>
    <t>k'/fgf] xl6of</t>
  </si>
  <si>
    <t>k/fh'nL a];L</t>
  </si>
  <si>
    <t xml:space="preserve">l;tnfb]jL </t>
  </si>
  <si>
    <t>u'Daf xn];L</t>
  </si>
  <si>
    <t>/fgLag kmnfg]8f+8f</t>
  </si>
  <si>
    <t>/fgLl/lxg]</t>
  </si>
  <si>
    <t>af3df/] afx|lj;]</t>
  </si>
  <si>
    <t>/fgLag</t>
  </si>
  <si>
    <t>ef]6]8f+8f</t>
  </si>
  <si>
    <t>/fªbL v]fnf</t>
  </si>
  <si>
    <t>xn];L rf+kvf]nf</t>
  </si>
  <si>
    <t>uf}/Lz+s/</t>
  </si>
  <si>
    <t>nIdL</t>
  </si>
  <si>
    <t>dfemf</t>
  </si>
  <si>
    <t>hLjgcfwf/</t>
  </si>
  <si>
    <t>r08L:yfg</t>
  </si>
  <si>
    <t>sNof0f dh'jf j]tgL l;h{gf</t>
  </si>
  <si>
    <t>89'jf e'ld:yfg</t>
  </si>
  <si>
    <t>ds'6]</t>
  </si>
  <si>
    <t>lzj;'Gb/L</t>
  </si>
  <si>
    <t>l;d]e'd]</t>
  </si>
  <si>
    <t>s[ld/] :jf+/f</t>
  </si>
  <si>
    <t>xl/ofnL 8f+8f</t>
  </si>
  <si>
    <t>ebf}/]</t>
  </si>
  <si>
    <t>r08L b]p/fnL ;fDn]:jfF/f</t>
  </si>
  <si>
    <t>/fh/fh]Zj/L</t>
  </si>
  <si>
    <t>rqmb]jL</t>
  </si>
  <si>
    <t>;fn8f+8f</t>
  </si>
  <si>
    <t>w'dvf]nf efn'vf]nf</t>
  </si>
  <si>
    <t>Kof/]</t>
  </si>
  <si>
    <t>sf]d|f]</t>
  </si>
  <si>
    <t>dlkª</t>
  </si>
  <si>
    <t xml:space="preserve">df]Gx]b]jL </t>
  </si>
  <si>
    <t>jg:ktL</t>
  </si>
  <si>
    <t>k|f]tf/f;femL</t>
  </si>
  <si>
    <t>/Dn]b]jL</t>
  </si>
  <si>
    <t>cd/]Zj/</t>
  </si>
  <si>
    <t>lun'ª</t>
  </si>
  <si>
    <t>s'G5f &amp;</t>
  </si>
  <si>
    <t>s'G5f !</t>
  </si>
  <si>
    <t>s'G5f ^</t>
  </si>
  <si>
    <t>s'G5f *</t>
  </si>
  <si>
    <t>s'G5f $</t>
  </si>
  <si>
    <t xml:space="preserve">k/]jf8f+8f @,% </t>
  </si>
  <si>
    <t>k/]jf8f+8f &amp;</t>
  </si>
  <si>
    <t>k/]jf8f+8f $,%, ^</t>
  </si>
  <si>
    <t>k/]jf8f+8f #</t>
  </si>
  <si>
    <t>k/]jf8f+8f $</t>
  </si>
  <si>
    <t>k/]jf8f+8f (</t>
  </si>
  <si>
    <t>k/]jf8f+8f !</t>
  </si>
  <si>
    <t>k/]jf8f+8f @</t>
  </si>
  <si>
    <t>tfs'{ !, @</t>
  </si>
  <si>
    <t>tfs'{ &amp;</t>
  </si>
  <si>
    <t>tfs'{ $</t>
  </si>
  <si>
    <t>tfs'{ ^</t>
  </si>
  <si>
    <t>tfs'{ *, (</t>
  </si>
  <si>
    <t>;'Gb/ahf/ !, @</t>
  </si>
  <si>
    <t>;'Gb/ahf/ %, ^</t>
  </si>
  <si>
    <t>;'Gb/ahf/ &amp;</t>
  </si>
  <si>
    <t>;'Gb/ahf/ (</t>
  </si>
  <si>
    <t>;'Gb/ahf/ $</t>
  </si>
  <si>
    <t>;'Gb/ahf/ #, ^</t>
  </si>
  <si>
    <t>ef]6]cf]8f/ &amp;</t>
  </si>
  <si>
    <t>ef]6]cf]8f/ #, $</t>
  </si>
  <si>
    <t>ef]6]cf]8f/ (</t>
  </si>
  <si>
    <t>ef]6]cf]8f/ !, @, #, %</t>
  </si>
  <si>
    <t>9f]8]gL &amp;,*</t>
  </si>
  <si>
    <t>lxn]6S;f/ #, $</t>
  </si>
  <si>
    <t>lxn]6S;f/ %</t>
  </si>
  <si>
    <t>lxn]6S;f/ *</t>
  </si>
  <si>
    <t>lxn]6S;f/ !,@</t>
  </si>
  <si>
    <t>enfovs{ (</t>
  </si>
  <si>
    <t>enfovs{ $</t>
  </si>
  <si>
    <t>/fO{gf; g=kf= !)</t>
  </si>
  <si>
    <t>enfovs{ %</t>
  </si>
  <si>
    <t>enfovs{ &amp;</t>
  </si>
  <si>
    <t>enfovs{ #</t>
  </si>
  <si>
    <t>/fO{gf; g=kf= (</t>
  </si>
  <si>
    <t>wldlns'jf *</t>
  </si>
  <si>
    <t>wldlns'jf (</t>
  </si>
  <si>
    <t>wldlns'jf &amp;</t>
  </si>
  <si>
    <t>wldlns'jf #</t>
  </si>
  <si>
    <t>wldlns'jf @</t>
  </si>
  <si>
    <t>tfs'{3f6 $</t>
  </si>
  <si>
    <t>tfs'{3f6 @</t>
  </si>
  <si>
    <t>tfs'{3f6 #</t>
  </si>
  <si>
    <t>tfs'{3f6 (</t>
  </si>
  <si>
    <t>tfs'{3f6 *</t>
  </si>
  <si>
    <t>tfs'{3f6 !</t>
  </si>
  <si>
    <t>tfs'{3f6 &amp;</t>
  </si>
  <si>
    <t>tfs'{3f6 %</t>
  </si>
  <si>
    <t>/fO{gf; g=kf= !@</t>
  </si>
  <si>
    <t>Kof/h'ª %</t>
  </si>
  <si>
    <t>Kof/h'ª *</t>
  </si>
  <si>
    <t>Kof/h'ª (</t>
  </si>
  <si>
    <t>Kof/h'ª $</t>
  </si>
  <si>
    <t>Kof/h'ª @</t>
  </si>
  <si>
    <t>Kof/h'ª #</t>
  </si>
  <si>
    <t>Kof/h'ª ^</t>
  </si>
  <si>
    <t>;'o{kfn !,@, #, $, %,^,&amp; / (</t>
  </si>
  <si>
    <t>;'o{kfn @, &amp;, *</t>
  </si>
  <si>
    <t>/D3f #</t>
  </si>
  <si>
    <t>/D3f $</t>
  </si>
  <si>
    <t>/D3f *</t>
  </si>
  <si>
    <t>/D3f &amp;</t>
  </si>
  <si>
    <t>/D3f @</t>
  </si>
  <si>
    <t>/D3f !</t>
  </si>
  <si>
    <t>;dLe~Hofª  ^</t>
  </si>
  <si>
    <t>;dLe~Hofª #, $, %, &amp;</t>
  </si>
  <si>
    <t>;dLe~Hofª *</t>
  </si>
  <si>
    <t>ef]n]{6f/ $</t>
  </si>
  <si>
    <t>ef]n]{6f/ (</t>
  </si>
  <si>
    <t>ef]n]{6f/ ^</t>
  </si>
  <si>
    <t>ef]n]{6f/ *</t>
  </si>
  <si>
    <t>ef]n]{6f/ @</t>
  </si>
  <si>
    <t>ef]n]{6f/ !</t>
  </si>
  <si>
    <t>ef]n]{6f/ %</t>
  </si>
  <si>
    <t>Ozfg]Zj/ @</t>
  </si>
  <si>
    <t>Ozfg]Zj/ !</t>
  </si>
  <si>
    <t>Ozfg]Zj/ $</t>
  </si>
  <si>
    <t>Ozfg]Zj/ #</t>
  </si>
  <si>
    <t>Ozfg]Zj/ ^</t>
  </si>
  <si>
    <t>Ozfg]Zj/ %</t>
  </si>
  <si>
    <t>Ozfg]Zj/ *</t>
  </si>
  <si>
    <t>s/fk' !</t>
  </si>
  <si>
    <t>s/fk' #</t>
  </si>
  <si>
    <t>s/fk' @</t>
  </si>
  <si>
    <t>s/fk'6f/ g=kf=!)</t>
  </si>
  <si>
    <t>Af+fu|] (</t>
  </si>
  <si>
    <t>Aff+u|] &amp;</t>
  </si>
  <si>
    <t>Aff+u|] !</t>
  </si>
  <si>
    <t>Aff+u|]|] #, &amp;</t>
  </si>
  <si>
    <t>A+ffu|] *</t>
  </si>
  <si>
    <t>s/fk'6f/ g=kf= !</t>
  </si>
  <si>
    <t>Aff+u|] @</t>
  </si>
  <si>
    <t>Aff+u|] *, (</t>
  </si>
  <si>
    <t>g]6f %</t>
  </si>
  <si>
    <t>ef]h] &amp;, *</t>
  </si>
  <si>
    <t>ef]h] ^</t>
  </si>
  <si>
    <t>ef]h] $ / %</t>
  </si>
  <si>
    <t>ef]h] @</t>
  </si>
  <si>
    <t>ef]h] #</t>
  </si>
  <si>
    <t>ef]h] !</t>
  </si>
  <si>
    <t>lun'ª !, @ / ^</t>
  </si>
  <si>
    <t>lun'ª #, $ / %</t>
  </si>
  <si>
    <t>;+s]t</t>
  </si>
  <si>
    <t>cIf/</t>
  </si>
  <si>
    <t>cf=j= @)&amp;*.)&amp;( df sfo{of]hgf gljs/0f ul/Psf ;fd'bflos jg ;d"x</t>
  </si>
  <si>
    <t>cf=j= @)&amp;(.)*) df Dofb ;lsPsf / ;lsg] ;fd'bflos jg ;d"x</t>
  </si>
  <si>
    <t>j}1flgs jg Joj:yfkg nfu" ePsf ;fd'bflos jg ;d"x</t>
  </si>
  <si>
    <t>b'Gb'/] 9+Ff8kfvf</t>
  </si>
  <si>
    <t>l;ªnL ufpF</t>
  </si>
  <si>
    <t>qm=;+=</t>
  </si>
  <si>
    <t>;j l8lehg jg sfof{no</t>
  </si>
  <si>
    <t>;fd'bflos jg ;+Vof</t>
  </si>
  <si>
    <t>d:of{ËbL</t>
  </si>
  <si>
    <t>a];Lzx/</t>
  </si>
  <si>
    <t>bf]bL{</t>
  </si>
  <si>
    <t>/fOgf; b'wkf]v/L</t>
  </si>
  <si>
    <t>;'Gb/ahf/</t>
  </si>
  <si>
    <t>dWog]kfn</t>
  </si>
  <si>
    <t>;j l8lehg a];Lzx/sf] hDdf</t>
  </si>
  <si>
    <t>;j l8lehg d:of{ËbLsf] hDdf</t>
  </si>
  <si>
    <t>;j l8lehg ;'Gb/ahf/sf] hDdf</t>
  </si>
  <si>
    <t>;j l8lehg bf]bL{sf] hDdf</t>
  </si>
  <si>
    <t>;j l8lehg /fOgf; b'wkf]v/Lsf] hDdf</t>
  </si>
  <si>
    <t>;j l8lehg dWog]kfnsf] hDdf</t>
  </si>
  <si>
    <t>s'n hDdf</t>
  </si>
  <si>
    <r>
      <rPr>
        <b/>
        <sz val="14"/>
        <color theme="1"/>
        <rFont val="Preeti"/>
      </rPr>
      <t>cf=j= @)&amp;*</t>
    </r>
    <r>
      <rPr>
        <b/>
        <sz val="14"/>
        <color theme="1"/>
        <rFont val="Calibri"/>
        <family val="2"/>
      </rPr>
      <t>/</t>
    </r>
    <r>
      <rPr>
        <b/>
        <sz val="14"/>
        <color theme="1"/>
        <rFont val="Preeti"/>
      </rPr>
      <t xml:space="preserve">)&amp;( df sfo{of]hgf gljs/0f ePsf ;fd'bflos jg ;d"xsf] ljj/0f </t>
    </r>
  </si>
  <si>
    <t>qm=;=</t>
  </si>
  <si>
    <t>7]ufgf</t>
  </si>
  <si>
    <t>hg;+Vof</t>
  </si>
  <si>
    <t>If]qkmn</t>
  </si>
  <si>
    <t>/fOgf; g=kf= !</t>
  </si>
  <si>
    <t>r08LsfnLsf</t>
  </si>
  <si>
    <t>/fOgf; g=kf= @</t>
  </si>
  <si>
    <t>/fOgf; g=kf= $</t>
  </si>
  <si>
    <t>/fOgf; g=kf= %</t>
  </si>
  <si>
    <t>/fOgf; g=kf= ^</t>
  </si>
  <si>
    <t>n'k'ufpF</t>
  </si>
  <si>
    <t>/fOgf; g=kf= &amp;</t>
  </si>
  <si>
    <t xml:space="preserve">sfnfdf6f </t>
  </si>
  <si>
    <t>/fOgf; g=kf= *</t>
  </si>
  <si>
    <t>/fOgf; g=kf= !)</t>
  </si>
  <si>
    <t xml:space="preserve">kfTn]kfgL </t>
  </si>
  <si>
    <t>sNnfaf/L b]p/fnL</t>
  </si>
  <si>
    <t>;[hgl;n</t>
  </si>
  <si>
    <t>bf]bL{ uf=kf= #</t>
  </si>
  <si>
    <t>bf]bL{ uf=kf= $</t>
  </si>
  <si>
    <t>b'wkfvf</t>
  </si>
  <si>
    <t>bf]bL{ uf=kf= *</t>
  </si>
  <si>
    <t>bf]bL{ uf=kf= (</t>
  </si>
  <si>
    <t>sfnf]kx/f</t>
  </si>
  <si>
    <t>;'gb]jL</t>
  </si>
  <si>
    <t>/fkfl;ª</t>
  </si>
  <si>
    <t>SJxf]nf;f]y/ !</t>
  </si>
  <si>
    <t>sk'/ufpF</t>
  </si>
  <si>
    <t>SJxf]nf;f]y/ @</t>
  </si>
  <si>
    <t>sfnLsf</t>
  </si>
  <si>
    <t>a];Lzx/ g=kf= @,#</t>
  </si>
  <si>
    <t>v'Gb|' b]jL</t>
  </si>
  <si>
    <t>a];Lzx/ g=kf= %</t>
  </si>
  <si>
    <t>zfGtL</t>
  </si>
  <si>
    <t>a];Lzx/ g=kf= &amp;</t>
  </si>
  <si>
    <t>a];Lzx/ g=kf= !)</t>
  </si>
  <si>
    <t>;fFw' d?Gr]</t>
  </si>
  <si>
    <t>d:of{ª\bL uf=kf= &amp;</t>
  </si>
  <si>
    <t>d:of{ª\bL uf=kf= %</t>
  </si>
  <si>
    <t>df}/Lvf]nf</t>
  </si>
  <si>
    <t>a/fxkf]v/L</t>
  </si>
  <si>
    <t>nfnLu'/fF;</t>
  </si>
  <si>
    <t>d:of{ª\bL uf=kf= *</t>
  </si>
  <si>
    <t>dWog]kfn g=kf= !</t>
  </si>
  <si>
    <t>l;tnfb]jL</t>
  </si>
  <si>
    <t>dWog]kfn g=kf= %</t>
  </si>
  <si>
    <t>dWog]kfn g=kf= *</t>
  </si>
  <si>
    <t>/fhf /fh]Zj/L</t>
  </si>
  <si>
    <t>dWog]kfn g=kf= (</t>
  </si>
  <si>
    <t xml:space="preserve">;'Gb/ahf/ g=kf= ! </t>
  </si>
  <si>
    <t xml:space="preserve">;'Gb/ahf/ g=kf= @ </t>
  </si>
  <si>
    <t>hfd'g]yfg</t>
  </si>
  <si>
    <t>wf/fkfgL /ofn]</t>
  </si>
  <si>
    <t>xif]{ dxfjL/]</t>
  </si>
  <si>
    <t>a];Lzx/ gu/kflnsf</t>
  </si>
  <si>
    <t>/fO{gf; gu/kflnsf</t>
  </si>
  <si>
    <t>a];Lzx/ gu/kflnsfsf] hDdf</t>
  </si>
  <si>
    <t>/fOgf; gu/kflnsfsf] hDdf</t>
  </si>
  <si>
    <t>SJxf]nf;f]yf/ ufpFkflnsf</t>
  </si>
  <si>
    <t>;'Gb/ahf/ gu/kflnsfsf] hDdf</t>
  </si>
  <si>
    <t>dWog]kfn gu/kflnsf</t>
  </si>
  <si>
    <t>dWog]kfn gu/kflnsfsf] hDdf</t>
  </si>
  <si>
    <t>SJxf]nf;f]yf/ *</t>
  </si>
  <si>
    <t>SJxf]nf;f]yf/ &amp;</t>
  </si>
  <si>
    <t>SJxf]nf;f]yf/ (</t>
  </si>
  <si>
    <t>SJxf]nf;f]yf/ ufpFkflnsfsf] hDdf</t>
  </si>
  <si>
    <t>d:of{ËbL ufpFkflnsfsf] hDdf</t>
  </si>
  <si>
    <t>d:of{ËbL ufpFkflnsf</t>
  </si>
  <si>
    <t>bf]bL{ ufpFkflnsfsf] hDdf</t>
  </si>
  <si>
    <t>b'wkf]v/L ufpFkflnsf</t>
  </si>
  <si>
    <t>bf]bL{ ufpFkflnsf</t>
  </si>
  <si>
    <t>b'wkf]v/L ufpFkflnsfsf] hDdf</t>
  </si>
  <si>
    <t>;'Gb/ahf/ gu/kflnsf</t>
  </si>
  <si>
    <t>:yfgLo tx</t>
  </si>
  <si>
    <t>/fOgf; gu/kflnsf</t>
  </si>
  <si>
    <t>;j l8lehg</t>
  </si>
  <si>
    <t>j8f g+= ! sf] hDdf</t>
  </si>
  <si>
    <t>j8f g+= @ sf] hDdf</t>
  </si>
  <si>
    <t>j8f g+= # sf] hDdf</t>
  </si>
  <si>
    <t>j8f g+= $ sf] hDdf</t>
  </si>
  <si>
    <t>j8f g+= % sf] hDdf</t>
  </si>
  <si>
    <t>j8f g+= ^ sf] hDdf</t>
  </si>
  <si>
    <t>j8f g+= &amp; sf] hDdf</t>
  </si>
  <si>
    <t>j8f g+= * sf] hDdf</t>
  </si>
  <si>
    <t>j8f g+= ( sf] hDdf</t>
  </si>
  <si>
    <t>j8f g+= !) sf] hDdf</t>
  </si>
  <si>
    <t>j8f g+= !! sf] hDdf</t>
  </si>
  <si>
    <r>
      <t>/fOgf;–</t>
    </r>
    <r>
      <rPr>
        <sz val="13.45"/>
        <rFont val="Preeti"/>
      </rPr>
      <t>b'wkf]v/L</t>
    </r>
  </si>
  <si>
    <t>b'/f8f+8f $ / %</t>
  </si>
  <si>
    <t>jfx'g8f+8f  *</t>
  </si>
  <si>
    <t>/fOgf;–b'wkf]v/L</t>
  </si>
  <si>
    <t>hDdf ;fd'bflos jg ;+Vof</t>
  </si>
  <si>
    <t>j8f g+=</t>
  </si>
  <si>
    <t>jg ;+Vof</t>
  </si>
  <si>
    <t>jgsf] s"n If]qkmn  -x]_</t>
  </si>
  <si>
    <t>qm=;+= -j8f cg';f/_</t>
  </si>
  <si>
    <t>056/09/30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</si>
</sst>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8">
    <font>
      <sz val="11"/>
      <color theme="1"/>
      <name val="Calibri"/>
      <charset val="134"/>
      <scheme val="minor"/>
    </font>
    <font>
      <sz val="11"/>
      <color theme="1"/>
      <name val="Fontasy Himali"/>
      <charset val="134"/>
    </font>
    <font>
      <sz val="11"/>
      <color theme="1"/>
      <name val="Preeti"/>
      <charset val="134"/>
    </font>
    <font>
      <b/>
      <sz val="11"/>
      <color theme="1"/>
      <name val="Preeti"/>
      <charset val="134"/>
    </font>
    <font>
      <sz val="9"/>
      <color theme="1"/>
      <name val="Fontasy Himali"/>
      <charset val="134"/>
    </font>
    <font>
      <sz val="13"/>
      <name val="Preeti"/>
      <charset val="134"/>
    </font>
    <font>
      <sz val="14"/>
      <color theme="1"/>
      <name val="Preeti"/>
      <charset val="134"/>
    </font>
    <font>
      <sz val="11"/>
      <color theme="1"/>
      <name val="Times New Roman"/>
      <charset val="134"/>
    </font>
    <font>
      <sz val="13"/>
      <color theme="1"/>
      <name val="Preeti"/>
      <charset val="134"/>
    </font>
    <font>
      <sz val="9"/>
      <name val="Fontasy Himali"/>
      <charset val="134"/>
    </font>
    <font>
      <sz val="11"/>
      <name val="Times New Roman"/>
      <charset val="134"/>
    </font>
    <font>
      <sz val="12"/>
      <name val="Preeti"/>
      <charset val="134"/>
    </font>
    <font>
      <sz val="12"/>
      <color theme="1"/>
      <name val="Preeti"/>
      <charset val="134"/>
    </font>
    <font>
      <sz val="14"/>
      <name val="Preeti"/>
      <charset val="134"/>
    </font>
    <font>
      <sz val="14"/>
      <color indexed="8"/>
      <name val="Preeti"/>
      <charset val="134"/>
    </font>
    <font>
      <sz val="9"/>
      <color rgb="FFC00000"/>
      <name val="Fontasy Himali"/>
      <charset val="134"/>
    </font>
    <font>
      <sz val="13"/>
      <color rgb="FFC00000"/>
      <name val="Preeti"/>
      <charset val="134"/>
    </font>
    <font>
      <sz val="14"/>
      <color rgb="FFC00000"/>
      <name val="Preeti"/>
      <charset val="134"/>
    </font>
    <font>
      <sz val="11"/>
      <color rgb="FFC00000"/>
      <name val="Times New Roman"/>
      <charset val="134"/>
    </font>
    <font>
      <sz val="11"/>
      <color rgb="FFC00000"/>
      <name val="Preeti"/>
      <charset val="134"/>
    </font>
    <font>
      <sz val="11"/>
      <color rgb="FFC00000"/>
      <name val="Calibri"/>
      <charset val="134"/>
      <scheme val="minor"/>
    </font>
    <font>
      <b/>
      <sz val="14"/>
      <color theme="0"/>
      <name val="Preeti"/>
    </font>
    <font>
      <sz val="11"/>
      <color theme="1"/>
      <name val="Preeti"/>
    </font>
    <font>
      <sz val="14"/>
      <color theme="1"/>
      <name val="Preeti"/>
    </font>
    <font>
      <sz val="13"/>
      <name val="Preeti"/>
    </font>
    <font>
      <sz val="13"/>
      <color rgb="FFC00000"/>
      <name val="Preeti"/>
    </font>
    <font>
      <sz val="11"/>
      <color rgb="FFC00000"/>
      <name val="Preeti"/>
    </font>
    <font>
      <sz val="11"/>
      <name val="Preeti"/>
    </font>
    <font>
      <b/>
      <sz val="11"/>
      <color theme="1"/>
      <name val="Calibri"/>
      <family val="2"/>
      <scheme val="minor"/>
    </font>
    <font>
      <sz val="9"/>
      <color theme="1"/>
      <name val="Fontasy Himali"/>
      <family val="5"/>
    </font>
    <font>
      <sz val="12"/>
      <color theme="1"/>
      <name val="Preeti"/>
    </font>
    <font>
      <b/>
      <sz val="14"/>
      <color theme="1"/>
      <name val="Preeti"/>
    </font>
    <font>
      <b/>
      <sz val="10"/>
      <color theme="1"/>
      <name val="Fontasy Himali"/>
      <family val="5"/>
    </font>
    <font>
      <b/>
      <sz val="14"/>
      <color theme="1"/>
      <name val="Calibri"/>
      <family val="2"/>
      <scheme val="minor"/>
    </font>
    <font>
      <b/>
      <sz val="11"/>
      <color theme="1"/>
      <name val="Preeti"/>
    </font>
    <font>
      <sz val="11"/>
      <color theme="1"/>
      <name val="Fontasy Himali"/>
      <family val="5"/>
    </font>
    <font>
      <sz val="10"/>
      <color theme="1"/>
      <name val="Fontasy Himali"/>
      <family val="5"/>
    </font>
    <font>
      <b/>
      <sz val="9"/>
      <color theme="1"/>
      <name val="Fontasy Himali"/>
      <family val="5"/>
    </font>
    <font>
      <b/>
      <sz val="11"/>
      <color theme="1"/>
      <name val="Fontasy Himali"/>
      <family val="5"/>
    </font>
    <font>
      <b/>
      <sz val="12"/>
      <color theme="1"/>
      <name val="Preeti"/>
    </font>
    <font>
      <sz val="14"/>
      <name val="Preeti"/>
    </font>
    <font>
      <b/>
      <sz val="14"/>
      <name val="Preeti"/>
    </font>
    <font>
      <b/>
      <sz val="10"/>
      <name val="Fontasy Himali"/>
      <family val="5"/>
    </font>
    <font>
      <b/>
      <sz val="16"/>
      <color theme="1"/>
      <name val="Preeti"/>
    </font>
    <font>
      <b/>
      <sz val="14"/>
      <color theme="1"/>
      <name val="Calibri"/>
      <family val="2"/>
    </font>
    <font>
      <sz val="11"/>
      <name val="Fontasy Himali"/>
      <family val="5"/>
    </font>
    <font>
      <sz val="9"/>
      <name val="Fontasy Himali"/>
      <family val="5"/>
    </font>
    <font>
      <sz val="11"/>
      <name val="Fontasy Himali"/>
      <charset val="134"/>
    </font>
    <font>
      <sz val="11"/>
      <name val="Calibri"/>
      <charset val="134"/>
      <scheme val="minor"/>
    </font>
    <font>
      <sz val="12"/>
      <name val="Preeti"/>
    </font>
    <font>
      <b/>
      <sz val="12"/>
      <name val="Preeti"/>
    </font>
    <font>
      <b/>
      <sz val="12"/>
      <name val="Fontasy Himali"/>
      <family val="5"/>
    </font>
    <font>
      <b/>
      <sz val="9"/>
      <name val="Fontasy Himali"/>
      <family val="5"/>
    </font>
    <font>
      <b/>
      <sz val="11"/>
      <name val="Fontasy Himali"/>
      <family val="5"/>
    </font>
    <font>
      <b/>
      <sz val="11"/>
      <name val="Calibri"/>
      <family val="2"/>
      <scheme val="minor"/>
    </font>
    <font>
      <sz val="13.45"/>
      <name val="Preeti"/>
    </font>
    <font>
      <sz val="11"/>
      <name val="Times New Roman"/>
      <family val="1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1" fillId="0" borderId="1" xfId="0" applyFont="1" applyBorder="1"/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11" fillId="3" borderId="1" xfId="0" applyFont="1" applyFill="1" applyBorder="1"/>
    <xf numFmtId="0" fontId="13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1" xfId="0" applyFont="1" applyFill="1" applyBorder="1"/>
    <xf numFmtId="0" fontId="0" fillId="5" borderId="0" xfId="0" applyFill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1" xfId="0" applyFont="1" applyBorder="1"/>
    <xf numFmtId="0" fontId="20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6" borderId="0" xfId="0" applyFont="1" applyFill="1" applyAlignment="1"/>
    <xf numFmtId="0" fontId="2" fillId="6" borderId="1" xfId="0" applyFont="1" applyFill="1" applyBorder="1"/>
    <xf numFmtId="0" fontId="24" fillId="3" borderId="1" xfId="0" applyFont="1" applyFill="1" applyBorder="1"/>
    <xf numFmtId="0" fontId="24" fillId="0" borderId="1" xfId="0" applyFont="1" applyBorder="1"/>
    <xf numFmtId="0" fontId="24" fillId="4" borderId="1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15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22" fillId="0" borderId="0" xfId="0" applyFont="1"/>
    <xf numFmtId="0" fontId="22" fillId="3" borderId="0" xfId="0" applyFont="1" applyFill="1"/>
    <xf numFmtId="0" fontId="22" fillId="4" borderId="0" xfId="0" applyFont="1" applyFill="1"/>
    <xf numFmtId="0" fontId="26" fillId="0" borderId="0" xfId="0" applyFont="1"/>
    <xf numFmtId="0" fontId="27" fillId="0" borderId="0" xfId="0" applyFont="1"/>
    <xf numFmtId="0" fontId="6" fillId="4" borderId="1" xfId="0" applyFont="1" applyFill="1" applyBorder="1"/>
    <xf numFmtId="0" fontId="6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/>
    <xf numFmtId="0" fontId="0" fillId="0" borderId="1" xfId="0" applyBorder="1"/>
    <xf numFmtId="0" fontId="32" fillId="0" borderId="1" xfId="0" applyFont="1" applyBorder="1" applyAlignment="1">
      <alignment horizontal="center"/>
    </xf>
    <xf numFmtId="0" fontId="30" fillId="0" borderId="1" xfId="0" applyFont="1" applyBorder="1"/>
    <xf numFmtId="0" fontId="32" fillId="0" borderId="1" xfId="0" applyFont="1" applyBorder="1"/>
    <xf numFmtId="0" fontId="0" fillId="0" borderId="2" xfId="0" applyBorder="1"/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1" xfId="0" applyFont="1" applyBorder="1" applyAlignment="1">
      <alignment horizontal="center"/>
    </xf>
    <xf numFmtId="0" fontId="28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/>
    <xf numFmtId="0" fontId="2" fillId="0" borderId="0" xfId="0" applyFont="1" applyBorder="1"/>
    <xf numFmtId="0" fontId="0" fillId="0" borderId="0" xfId="0" applyFill="1"/>
    <xf numFmtId="0" fontId="29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/>
    <xf numFmtId="0" fontId="7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0" borderId="4" xfId="0" applyFont="1" applyBorder="1"/>
    <xf numFmtId="0" fontId="2" fillId="6" borderId="5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/>
    <xf numFmtId="0" fontId="7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/>
    <xf numFmtId="0" fontId="7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1" fillId="6" borderId="1" xfId="0" applyFont="1" applyFill="1" applyBorder="1" applyAlignment="1"/>
    <xf numFmtId="0" fontId="1" fillId="0" borderId="0" xfId="0" applyFont="1" applyFill="1" applyBorder="1" applyAlignment="1"/>
    <xf numFmtId="0" fontId="42" fillId="0" borderId="2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1" fillId="0" borderId="0" xfId="0" applyFont="1"/>
    <xf numFmtId="0" fontId="38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23" fillId="0" borderId="1" xfId="0" applyFont="1" applyBorder="1"/>
    <xf numFmtId="164" fontId="36" fillId="0" borderId="1" xfId="0" applyNumberFormat="1" applyFont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3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7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48" fillId="0" borderId="0" xfId="0" applyFont="1" applyFill="1"/>
    <xf numFmtId="0" fontId="46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7" fillId="8" borderId="0" xfId="0" applyFont="1" applyFill="1"/>
    <xf numFmtId="0" fontId="9" fillId="8" borderId="1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/>
    </xf>
    <xf numFmtId="0" fontId="48" fillId="8" borderId="0" xfId="0" applyFont="1" applyFill="1"/>
    <xf numFmtId="0" fontId="53" fillId="8" borderId="0" xfId="0" applyFont="1" applyFill="1"/>
    <xf numFmtId="0" fontId="52" fillId="8" borderId="1" xfId="0" applyFont="1" applyFill="1" applyBorder="1" applyAlignment="1">
      <alignment horizontal="center" vertical="center" wrapText="1"/>
    </xf>
    <xf numFmtId="0" fontId="54" fillId="8" borderId="0" xfId="0" applyFont="1" applyFill="1"/>
    <xf numFmtId="0" fontId="57" fillId="0" borderId="0" xfId="0" applyFont="1" applyFill="1"/>
    <xf numFmtId="0" fontId="45" fillId="0" borderId="0" xfId="0" applyFont="1" applyFill="1"/>
    <xf numFmtId="0" fontId="46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/>
    <xf numFmtId="0" fontId="56" fillId="0" borderId="1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/>
    </xf>
    <xf numFmtId="0" fontId="45" fillId="8" borderId="0" xfId="0" applyFont="1" applyFill="1"/>
    <xf numFmtId="0" fontId="46" fillId="8" borderId="1" xfId="0" applyFont="1" applyFill="1" applyBorder="1" applyAlignment="1">
      <alignment horizontal="center" vertical="center" wrapText="1"/>
    </xf>
    <xf numFmtId="0" fontId="57" fillId="8" borderId="0" xfId="0" applyFont="1" applyFill="1"/>
    <xf numFmtId="0" fontId="54" fillId="0" borderId="0" xfId="0" applyFont="1" applyFill="1"/>
    <xf numFmtId="0" fontId="50" fillId="8" borderId="2" xfId="0" applyFont="1" applyFill="1" applyBorder="1" applyAlignment="1">
      <alignment vertical="center" wrapText="1"/>
    </xf>
    <xf numFmtId="0" fontId="1" fillId="9" borderId="1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/>
    </xf>
    <xf numFmtId="0" fontId="0" fillId="9" borderId="1" xfId="0" applyFill="1" applyBorder="1"/>
    <xf numFmtId="0" fontId="49" fillId="0" borderId="1" xfId="0" applyFont="1" applyFill="1" applyBorder="1"/>
    <xf numFmtId="0" fontId="46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/>
    <xf numFmtId="0" fontId="40" fillId="0" borderId="4" xfId="0" applyFont="1" applyFill="1" applyBorder="1" applyAlignment="1">
      <alignment horizontal="left" wrapText="1"/>
    </xf>
    <xf numFmtId="0" fontId="40" fillId="0" borderId="4" xfId="0" applyFont="1" applyFill="1" applyBorder="1"/>
    <xf numFmtId="0" fontId="56" fillId="0" borderId="4" xfId="0" applyFont="1" applyFill="1" applyBorder="1" applyAlignment="1">
      <alignment horizontal="left" wrapText="1"/>
    </xf>
    <xf numFmtId="0" fontId="46" fillId="0" borderId="4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5" fillId="0" borderId="1" xfId="0" applyFont="1" applyFill="1" applyBorder="1"/>
    <xf numFmtId="0" fontId="57" fillId="0" borderId="0" xfId="0" applyFont="1" applyFill="1" applyBorder="1"/>
    <xf numFmtId="0" fontId="57" fillId="0" borderId="3" xfId="0" applyFont="1" applyFill="1" applyBorder="1"/>
    <xf numFmtId="0" fontId="57" fillId="0" borderId="1" xfId="0" applyFont="1" applyFill="1" applyBorder="1"/>
    <xf numFmtId="0" fontId="40" fillId="0" borderId="4" xfId="0" applyFont="1" applyFill="1" applyBorder="1" applyAlignment="1">
      <alignment horizontal="left"/>
    </xf>
    <xf numFmtId="0" fontId="56" fillId="0" borderId="4" xfId="0" applyFont="1" applyFill="1" applyBorder="1" applyAlignment="1">
      <alignment horizontal="left" vertical="center" wrapText="1"/>
    </xf>
    <xf numFmtId="0" fontId="52" fillId="8" borderId="4" xfId="0" applyFont="1" applyFill="1" applyBorder="1" applyAlignment="1">
      <alignment horizontal="center" vertical="center" wrapText="1"/>
    </xf>
    <xf numFmtId="0" fontId="52" fillId="8" borderId="4" xfId="0" applyFont="1" applyFill="1" applyBorder="1" applyAlignment="1">
      <alignment horizontal="center"/>
    </xf>
    <xf numFmtId="0" fontId="45" fillId="9" borderId="1" xfId="0" applyFont="1" applyFill="1" applyBorder="1"/>
    <xf numFmtId="0" fontId="46" fillId="9" borderId="1" xfId="0" applyFont="1" applyFill="1" applyBorder="1" applyAlignment="1">
      <alignment horizontal="center" vertical="center" wrapText="1"/>
    </xf>
    <xf numFmtId="0" fontId="57" fillId="9" borderId="1" xfId="0" applyFont="1" applyFill="1" applyBorder="1"/>
    <xf numFmtId="0" fontId="32" fillId="9" borderId="1" xfId="0" applyFont="1" applyFill="1" applyBorder="1" applyAlignment="1">
      <alignment horizontal="center"/>
    </xf>
    <xf numFmtId="0" fontId="46" fillId="0" borderId="1" xfId="0" applyNumberFormat="1" applyFont="1" applyFill="1" applyBorder="1" applyAlignment="1">
      <alignment horizontal="center"/>
    </xf>
    <xf numFmtId="0" fontId="40" fillId="0" borderId="4" xfId="0" applyFont="1" applyFill="1" applyBorder="1" applyAlignment="1">
      <alignment horizontal="left" vertical="center" wrapText="1"/>
    </xf>
    <xf numFmtId="0" fontId="53" fillId="8" borderId="0" xfId="0" applyFont="1" applyFill="1" applyAlignment="1"/>
    <xf numFmtId="0" fontId="53" fillId="8" borderId="1" xfId="0" applyFont="1" applyFill="1" applyBorder="1" applyAlignment="1"/>
    <xf numFmtId="0" fontId="54" fillId="0" borderId="0" xfId="0" applyFont="1" applyFill="1" applyBorder="1"/>
    <xf numFmtId="0" fontId="57" fillId="0" borderId="8" xfId="0" applyFont="1" applyFill="1" applyBorder="1"/>
    <xf numFmtId="0" fontId="53" fillId="8" borderId="1" xfId="0" applyFont="1" applyFill="1" applyBorder="1"/>
    <xf numFmtId="0" fontId="54" fillId="8" borderId="1" xfId="0" applyFont="1" applyFill="1" applyBorder="1"/>
    <xf numFmtId="0" fontId="53" fillId="8" borderId="1" xfId="0" applyFont="1" applyFill="1" applyBorder="1" applyAlignment="1">
      <alignment horizontal="center"/>
    </xf>
    <xf numFmtId="0" fontId="40" fillId="10" borderId="1" xfId="0" applyFont="1" applyFill="1" applyBorder="1"/>
    <xf numFmtId="0" fontId="46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/>
    <xf numFmtId="0" fontId="40" fillId="0" borderId="5" xfId="0" applyFont="1" applyFill="1" applyBorder="1" applyAlignment="1">
      <alignment horizontal="left" vertical="center" wrapText="1"/>
    </xf>
    <xf numFmtId="0" fontId="40" fillId="0" borderId="5" xfId="0" applyFont="1" applyFill="1" applyBorder="1"/>
    <xf numFmtId="0" fontId="56" fillId="0" borderId="5" xfId="0" applyFont="1" applyFill="1" applyBorder="1" applyAlignment="1">
      <alignment horizontal="left" vertical="center" wrapText="1"/>
    </xf>
    <xf numFmtId="0" fontId="46" fillId="0" borderId="5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3" fillId="8" borderId="0" xfId="0" applyFont="1" applyFill="1" applyBorder="1" applyAlignment="1"/>
    <xf numFmtId="1" fontId="52" fillId="8" borderId="1" xfId="0" applyNumberFormat="1" applyFont="1" applyFill="1" applyBorder="1" applyAlignment="1">
      <alignment horizontal="center"/>
    </xf>
    <xf numFmtId="2" fontId="52" fillId="8" borderId="1" xfId="0" applyNumberFormat="1" applyFont="1" applyFill="1" applyBorder="1" applyAlignment="1">
      <alignment horizontal="center"/>
    </xf>
    <xf numFmtId="2" fontId="42" fillId="9" borderId="1" xfId="0" applyNumberFormat="1" applyFont="1" applyFill="1" applyBorder="1" applyAlignment="1">
      <alignment horizontal="center"/>
    </xf>
    <xf numFmtId="1" fontId="42" fillId="9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left" vertical="center" wrapText="1"/>
    </xf>
    <xf numFmtId="0" fontId="1" fillId="9" borderId="0" xfId="0" applyFont="1" applyFill="1"/>
    <xf numFmtId="0" fontId="4" fillId="9" borderId="4" xfId="0" applyFont="1" applyFill="1" applyBorder="1" applyAlignment="1">
      <alignment horizontal="center" vertical="center" wrapText="1"/>
    </xf>
    <xf numFmtId="0" fontId="42" fillId="9" borderId="4" xfId="0" applyFont="1" applyFill="1" applyBorder="1" applyAlignment="1">
      <alignment horizontal="center"/>
    </xf>
    <xf numFmtId="0" fontId="0" fillId="9" borderId="0" xfId="0" applyFill="1"/>
    <xf numFmtId="0" fontId="53" fillId="0" borderId="0" xfId="0" applyFont="1" applyFill="1" applyAlignment="1"/>
    <xf numFmtId="0" fontId="54" fillId="0" borderId="1" xfId="0" applyFont="1" applyFill="1" applyBorder="1"/>
    <xf numFmtId="0" fontId="1" fillId="0" borderId="0" xfId="0" applyFont="1" applyFill="1" applyAlignment="1"/>
    <xf numFmtId="0" fontId="53" fillId="0" borderId="1" xfId="0" applyFont="1" applyFill="1" applyBorder="1" applyAlignment="1"/>
    <xf numFmtId="0" fontId="54" fillId="0" borderId="3" xfId="0" applyFont="1" applyFill="1" applyBorder="1"/>
    <xf numFmtId="0" fontId="53" fillId="0" borderId="0" xfId="0" applyFont="1" applyFill="1" applyBorder="1" applyAlignment="1"/>
    <xf numFmtId="0" fontId="35" fillId="6" borderId="1" xfId="0" applyFont="1" applyFill="1" applyBorder="1"/>
    <xf numFmtId="0" fontId="45" fillId="8" borderId="1" xfId="0" applyFont="1" applyFill="1" applyBorder="1"/>
    <xf numFmtId="0" fontId="35" fillId="9" borderId="1" xfId="0" applyFont="1" applyFill="1" applyBorder="1"/>
    <xf numFmtId="0" fontId="35" fillId="6" borderId="5" xfId="0" applyFont="1" applyFill="1" applyBorder="1"/>
    <xf numFmtId="0" fontId="53" fillId="8" borderId="4" xfId="0" applyFont="1" applyFill="1" applyBorder="1"/>
    <xf numFmtId="0" fontId="45" fillId="0" borderId="4" xfId="0" applyFont="1" applyFill="1" applyBorder="1"/>
    <xf numFmtId="0" fontId="35" fillId="2" borderId="1" xfId="0" applyFont="1" applyFill="1" applyBorder="1"/>
    <xf numFmtId="0" fontId="35" fillId="6" borderId="1" xfId="0" applyFont="1" applyFill="1" applyBorder="1" applyAlignment="1"/>
    <xf numFmtId="0" fontId="45" fillId="0" borderId="5" xfId="0" applyFont="1" applyFill="1" applyBorder="1"/>
    <xf numFmtId="0" fontId="35" fillId="0" borderId="1" xfId="0" applyFont="1" applyFill="1" applyBorder="1"/>
    <xf numFmtId="0" fontId="35" fillId="9" borderId="4" xfId="0" applyFont="1" applyFill="1" applyBorder="1"/>
    <xf numFmtId="0" fontId="35" fillId="7" borderId="1" xfId="0" applyFont="1" applyFill="1" applyBorder="1"/>
    <xf numFmtId="0" fontId="35" fillId="0" borderId="0" xfId="0" applyFont="1" applyBorder="1"/>
    <xf numFmtId="0" fontId="35" fillId="0" borderId="1" xfId="0" applyFont="1" applyBorder="1"/>
    <xf numFmtId="0" fontId="35" fillId="0" borderId="1" xfId="0" applyFont="1" applyFill="1" applyBorder="1" applyAlignment="1">
      <alignment horizontal="center"/>
    </xf>
    <xf numFmtId="0" fontId="32" fillId="12" borderId="1" xfId="0" applyFont="1" applyFill="1" applyBorder="1" applyAlignment="1">
      <alignment horizontal="center"/>
    </xf>
    <xf numFmtId="0" fontId="38" fillId="12" borderId="1" xfId="0" applyFont="1" applyFill="1" applyBorder="1" applyAlignment="1">
      <alignment horizontal="center"/>
    </xf>
    <xf numFmtId="0" fontId="38" fillId="13" borderId="1" xfId="0" applyFont="1" applyFill="1" applyBorder="1" applyAlignment="1">
      <alignment horizontal="center"/>
    </xf>
    <xf numFmtId="0" fontId="22" fillId="0" borderId="0" xfId="0" applyFont="1" applyFill="1"/>
    <xf numFmtId="0" fontId="26" fillId="0" borderId="0" xfId="0" applyFont="1" applyFill="1"/>
    <xf numFmtId="0" fontId="45" fillId="0" borderId="0" xfId="0" applyFont="1"/>
    <xf numFmtId="0" fontId="0" fillId="14" borderId="0" xfId="0" applyFill="1"/>
    <xf numFmtId="0" fontId="28" fillId="14" borderId="0" xfId="0" applyFont="1" applyFill="1"/>
    <xf numFmtId="0" fontId="3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0" xfId="0" applyFont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3" fillId="7" borderId="2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1" fillId="9" borderId="1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41" fillId="9" borderId="2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 wrapText="1"/>
    </xf>
    <xf numFmtId="0" fontId="50" fillId="8" borderId="7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52" fillId="8" borderId="7" xfId="0" applyFont="1" applyFill="1" applyBorder="1" applyAlignment="1">
      <alignment horizontal="center" vertical="center" wrapText="1"/>
    </xf>
    <xf numFmtId="0" fontId="52" fillId="8" borderId="3" xfId="0" applyFont="1" applyFill="1" applyBorder="1" applyAlignment="1">
      <alignment horizontal="center" vertical="center" wrapText="1"/>
    </xf>
    <xf numFmtId="0" fontId="49" fillId="8" borderId="7" xfId="0" applyFont="1" applyFill="1" applyBorder="1" applyAlignment="1">
      <alignment horizontal="center" vertical="center" wrapText="1"/>
    </xf>
    <xf numFmtId="0" fontId="49" fillId="8" borderId="3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50" fillId="8" borderId="1" xfId="0" applyFont="1" applyFill="1" applyBorder="1" applyAlignment="1">
      <alignment horizontal="center" vertical="center" wrapText="1"/>
    </xf>
    <xf numFmtId="0" fontId="50" fillId="8" borderId="2" xfId="0" applyFont="1" applyFill="1" applyBorder="1" applyAlignment="1">
      <alignment horizontal="center"/>
    </xf>
    <xf numFmtId="0" fontId="50" fillId="8" borderId="3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9" fillId="13" borderId="2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9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0" fillId="11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top"/>
    </xf>
    <xf numFmtId="0" fontId="35" fillId="0" borderId="4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35" fillId="0" borderId="5" xfId="0" applyFont="1" applyBorder="1" applyAlignment="1">
      <alignment horizontal="center" vertical="top"/>
    </xf>
    <xf numFmtId="0" fontId="30" fillId="11" borderId="4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D781-D3B4-44D3-9F26-43F1460FF1CE}">
  <dimension ref="A1:T28"/>
  <sheetViews>
    <sheetView topLeftCell="I16" workbookViewId="0">
      <selection activeCell="D32" sqref="D32"/>
    </sheetView>
  </sheetViews>
  <sheetFormatPr defaultRowHeight="14.5"/>
  <cols>
    <col min="1" max="1" width="4.81640625" bestFit="1" customWidth="1"/>
    <col min="2" max="2" width="5.36328125" bestFit="1" customWidth="1"/>
    <col min="3" max="3" width="8.08984375" bestFit="1" customWidth="1"/>
    <col min="4" max="4" width="13.08984375" customWidth="1"/>
    <col min="5" max="5" width="12.453125" customWidth="1"/>
    <col min="6" max="6" width="12.90625" customWidth="1"/>
    <col min="7" max="7" width="13.453125" bestFit="1" customWidth="1"/>
    <col min="8" max="8" width="11.453125" customWidth="1"/>
    <col min="9" max="9" width="11.36328125" customWidth="1"/>
    <col min="10" max="10" width="11.81640625" customWidth="1"/>
    <col min="11" max="11" width="6.08984375" customWidth="1"/>
    <col min="12" max="12" width="8.1796875" customWidth="1"/>
    <col min="13" max="13" width="12.08984375" customWidth="1"/>
    <col min="14" max="14" width="10.453125" customWidth="1"/>
    <col min="15" max="15" width="6.54296875" customWidth="1"/>
    <col min="16" max="17" width="6.90625" bestFit="1" customWidth="1"/>
    <col min="18" max="18" width="8.26953125" bestFit="1" customWidth="1"/>
    <col min="19" max="19" width="5.36328125" bestFit="1" customWidth="1"/>
    <col min="20" max="20" width="5.08984375" customWidth="1"/>
  </cols>
  <sheetData>
    <row r="1" spans="1:20" s="94" customFormat="1" ht="25" customHeight="1">
      <c r="A1" s="284" t="s">
        <v>0</v>
      </c>
      <c r="B1" s="285" t="s">
        <v>1</v>
      </c>
      <c r="C1" s="286"/>
      <c r="D1" s="284" t="s">
        <v>2</v>
      </c>
      <c r="E1" s="282" t="s">
        <v>3</v>
      </c>
      <c r="F1" s="282" t="s">
        <v>4</v>
      </c>
      <c r="G1" s="282" t="s">
        <v>5</v>
      </c>
      <c r="H1" s="284" t="s">
        <v>6</v>
      </c>
      <c r="I1" s="282" t="s">
        <v>7</v>
      </c>
      <c r="J1" s="282" t="s">
        <v>8</v>
      </c>
      <c r="K1" s="282" t="s">
        <v>9</v>
      </c>
      <c r="L1" s="282" t="s">
        <v>10</v>
      </c>
      <c r="M1" s="284" t="s">
        <v>11</v>
      </c>
      <c r="N1" s="284" t="s">
        <v>12</v>
      </c>
      <c r="O1" s="284" t="s">
        <v>13</v>
      </c>
      <c r="P1" s="284" t="s">
        <v>14</v>
      </c>
      <c r="Q1" s="284"/>
      <c r="R1" s="284"/>
      <c r="S1" s="285" t="s">
        <v>15</v>
      </c>
      <c r="T1" s="286"/>
    </row>
    <row r="2" spans="1:20" s="94" customFormat="1" ht="25" customHeight="1">
      <c r="A2" s="284"/>
      <c r="B2" s="81" t="s">
        <v>17</v>
      </c>
      <c r="C2" s="81" t="s">
        <v>18</v>
      </c>
      <c r="D2" s="284"/>
      <c r="E2" s="283"/>
      <c r="F2" s="283"/>
      <c r="G2" s="283"/>
      <c r="H2" s="284"/>
      <c r="I2" s="283"/>
      <c r="J2" s="283"/>
      <c r="K2" s="283"/>
      <c r="L2" s="283"/>
      <c r="M2" s="284"/>
      <c r="N2" s="284"/>
      <c r="O2" s="284"/>
      <c r="P2" s="81" t="s">
        <v>19</v>
      </c>
      <c r="Q2" s="81" t="s">
        <v>20</v>
      </c>
      <c r="R2" s="81" t="s">
        <v>21</v>
      </c>
      <c r="S2" s="81" t="s">
        <v>19</v>
      </c>
      <c r="T2" s="81" t="s">
        <v>22</v>
      </c>
    </row>
    <row r="3" spans="1:20" ht="15">
      <c r="A3" s="86">
        <f>'Palika-wise CF list'!B302</f>
        <v>1</v>
      </c>
      <c r="B3" s="86">
        <f>'Palika-wise CF list'!C302</f>
        <v>156</v>
      </c>
      <c r="C3" s="86">
        <f>'Palika-wise CF list'!D302</f>
        <v>156</v>
      </c>
      <c r="D3" s="87" t="str">
        <f>'Palika-wise CF list'!E302</f>
        <v>;Ghfk'</v>
      </c>
      <c r="E3" s="87" t="str">
        <f>'Palika-wise CF list'!F302</f>
        <v>d:of{ËbL uf=kf=%</v>
      </c>
      <c r="F3" s="87" t="str">
        <f>'Palika-wise CF list'!G302</f>
        <v>3]d'{ ^, &amp;</v>
      </c>
      <c r="G3" s="88" t="str">
        <f>'Palika-wise CF list'!I302</f>
        <v>LAM/BH/01/01</v>
      </c>
      <c r="H3" s="86" t="str">
        <f>'Palika-wise CF list'!J302</f>
        <v>056/03/20</v>
      </c>
      <c r="I3" s="86" t="str">
        <f>'Palika-wise CF list'!K302</f>
        <v>056/03/20</v>
      </c>
      <c r="J3" s="86" t="str">
        <f>'Palika-wise CF list'!L302</f>
        <v>075/11/10</v>
      </c>
      <c r="K3" s="86">
        <f>'Palika-wise CF list'!M302</f>
        <v>3</v>
      </c>
      <c r="L3" s="86">
        <f>'Palika-wise CF list'!N302</f>
        <v>5</v>
      </c>
      <c r="M3" s="86" t="str">
        <f>'Palika-wise CF list'!O302</f>
        <v>080/11/09</v>
      </c>
      <c r="N3" s="86">
        <f>'Palika-wise CF list'!P302</f>
        <v>228</v>
      </c>
      <c r="O3" s="86">
        <f>'Palika-wise CF list'!Q302</f>
        <v>109</v>
      </c>
      <c r="P3" s="86">
        <f>'Palika-wise CF list'!R302</f>
        <v>270</v>
      </c>
      <c r="Q3" s="86">
        <f>'Palika-wise CF list'!S302</f>
        <v>265</v>
      </c>
      <c r="R3" s="86">
        <f>'Palika-wise CF list'!T302</f>
        <v>535</v>
      </c>
      <c r="S3" s="86" t="str">
        <f>'Palika-wise CF list'!U302</f>
        <v>-</v>
      </c>
      <c r="T3" s="86" t="str">
        <f>'Palika-wise CF list'!V302</f>
        <v>-</v>
      </c>
    </row>
    <row r="4" spans="1:20" ht="15">
      <c r="A4" s="86">
        <f>'Palika-wise CF list'!B303</f>
        <v>2</v>
      </c>
      <c r="B4" s="86">
        <f>'Palika-wise CF list'!C303</f>
        <v>188</v>
      </c>
      <c r="C4" s="86">
        <f>'Palika-wise CF list'!D303</f>
        <v>188</v>
      </c>
      <c r="D4" s="87" t="str">
        <f>'Palika-wise CF list'!E303</f>
        <v>Dffof+b'</v>
      </c>
      <c r="E4" s="87" t="str">
        <f>'Palika-wise CF list'!F303</f>
        <v>d:of{ËbL uf=kf=%</v>
      </c>
      <c r="F4" s="87" t="str">
        <f>'Palika-wise CF list'!G303</f>
        <v>3]d'{ *</v>
      </c>
      <c r="G4" s="88" t="str">
        <f>'Palika-wise CF list'!I303</f>
        <v>LAM/BH/01/02</v>
      </c>
      <c r="H4" s="86" t="str">
        <f>'Palika-wise CF list'!J303</f>
        <v>058/03/24</v>
      </c>
      <c r="I4" s="86" t="str">
        <f>'Palika-wise CF list'!K303</f>
        <v>058/03/27</v>
      </c>
      <c r="J4" s="86" t="str">
        <f>'Palika-wise CF list'!L303</f>
        <v>075/11/10</v>
      </c>
      <c r="K4" s="86">
        <f>'Palika-wise CF list'!M303</f>
        <v>3</v>
      </c>
      <c r="L4" s="86">
        <f>'Palika-wise CF list'!N303</f>
        <v>5</v>
      </c>
      <c r="M4" s="86" t="str">
        <f>'Palika-wise CF list'!O303</f>
        <v>080/11/09</v>
      </c>
      <c r="N4" s="86">
        <f>'Palika-wise CF list'!P303</f>
        <v>166.88</v>
      </c>
      <c r="O4" s="86">
        <f>'Palika-wise CF list'!Q303</f>
        <v>27</v>
      </c>
      <c r="P4" s="86">
        <f>'Palika-wise CF list'!R303</f>
        <v>82</v>
      </c>
      <c r="Q4" s="86">
        <f>'Palika-wise CF list'!S303</f>
        <v>76</v>
      </c>
      <c r="R4" s="86">
        <f>'Palika-wise CF list'!T303</f>
        <v>158</v>
      </c>
      <c r="S4" s="86">
        <f>'Palika-wise CF list'!U303</f>
        <v>5</v>
      </c>
      <c r="T4" s="86">
        <f>'Palika-wise CF list'!V303</f>
        <v>4</v>
      </c>
    </row>
    <row r="5" spans="1:20" ht="15">
      <c r="A5" s="86">
        <f>'Palika-wise CF list'!B304</f>
        <v>3</v>
      </c>
      <c r="B5" s="86">
        <f>'Palika-wise CF list'!C304</f>
        <v>220</v>
      </c>
      <c r="C5" s="86">
        <f>'Palika-wise CF list'!D304</f>
        <v>220</v>
      </c>
      <c r="D5" s="87" t="str">
        <f>'Palika-wise CF list'!E304</f>
        <v>dgf;n'</v>
      </c>
      <c r="E5" s="87" t="str">
        <f>'Palika-wise CF list'!F304</f>
        <v>d:of{ËbL uf=kf=%</v>
      </c>
      <c r="F5" s="87" t="str">
        <f>'Palika-wise CF list'!G304</f>
        <v>3]d'{ $, %, (</v>
      </c>
      <c r="G5" s="88" t="str">
        <f>'Palika-wise CF list'!I304</f>
        <v>LAM/BH/01/03</v>
      </c>
      <c r="H5" s="86" t="str">
        <f>'Palika-wise CF list'!J304</f>
        <v>060/03/01</v>
      </c>
      <c r="I5" s="86" t="str">
        <f>'Palika-wise CF list'!K304</f>
        <v>060/03/03</v>
      </c>
      <c r="J5" s="86" t="str">
        <f>'Palika-wise CF list'!L304</f>
        <v>079/03/20</v>
      </c>
      <c r="K5" s="86">
        <f>'Palika-wise CF list'!M304</f>
        <v>3</v>
      </c>
      <c r="L5" s="86">
        <f>'Palika-wise CF list'!N304</f>
        <v>5</v>
      </c>
      <c r="M5" s="86" t="str">
        <f>'Palika-wise CF list'!O304</f>
        <v>084/03/19</v>
      </c>
      <c r="N5" s="86">
        <f>'Palika-wise CF list'!P304</f>
        <v>222.89</v>
      </c>
      <c r="O5" s="86">
        <f>'Palika-wise CF list'!Q304</f>
        <v>147</v>
      </c>
      <c r="P5" s="86">
        <f>'Palika-wise CF list'!R304</f>
        <v>385</v>
      </c>
      <c r="Q5" s="86">
        <f>'Palika-wise CF list'!S304</f>
        <v>242</v>
      </c>
      <c r="R5" s="86">
        <f>'Palika-wise CF list'!T304</f>
        <v>627</v>
      </c>
      <c r="S5" s="86">
        <f>'Palika-wise CF list'!U304</f>
        <v>9</v>
      </c>
      <c r="T5" s="86">
        <f>'Palika-wise CF list'!V304</f>
        <v>5</v>
      </c>
    </row>
    <row r="6" spans="1:20" ht="15">
      <c r="A6" s="86">
        <f>'Palika-wise CF list'!B305</f>
        <v>4</v>
      </c>
      <c r="B6" s="86">
        <f>'Palika-wise CF list'!C305</f>
        <v>279</v>
      </c>
      <c r="C6" s="86">
        <f>'Palika-wise CF list'!D305</f>
        <v>279</v>
      </c>
      <c r="D6" s="87" t="str">
        <f>'Palika-wise CF list'!E305</f>
        <v>lxdfnL</v>
      </c>
      <c r="E6" s="87" t="str">
        <f>'Palika-wise CF list'!F305</f>
        <v>d:of{ËbL uf=kf=%</v>
      </c>
      <c r="F6" s="87" t="str">
        <f>'Palika-wise CF list'!G305</f>
        <v>3]d'{ !, @, #</v>
      </c>
      <c r="G6" s="88" t="str">
        <f>'Palika-wise CF list'!I305</f>
        <v>LAM/BH/01/04</v>
      </c>
      <c r="H6" s="86" t="str">
        <f>'Palika-wise CF list'!J305</f>
        <v>064/03/27</v>
      </c>
      <c r="I6" s="86" t="str">
        <f>'Palika-wise CF list'!K305</f>
        <v>064/03/27</v>
      </c>
      <c r="J6" s="86" t="str">
        <f>'Palika-wise CF list'!L305</f>
        <v>075/11/14</v>
      </c>
      <c r="K6" s="86">
        <f>'Palika-wise CF list'!M305</f>
        <v>2</v>
      </c>
      <c r="L6" s="86">
        <f>'Palika-wise CF list'!N305</f>
        <v>5</v>
      </c>
      <c r="M6" s="86" t="str">
        <f>'Palika-wise CF list'!O305</f>
        <v>080/11/13</v>
      </c>
      <c r="N6" s="86">
        <f>'Palika-wise CF list'!P305</f>
        <v>496.25</v>
      </c>
      <c r="O6" s="86">
        <f>'Palika-wise CF list'!Q305</f>
        <v>96</v>
      </c>
      <c r="P6" s="86">
        <f>'Palika-wise CF list'!R305</f>
        <v>240</v>
      </c>
      <c r="Q6" s="86">
        <f>'Palika-wise CF list'!S305</f>
        <v>256</v>
      </c>
      <c r="R6" s="86">
        <f>'Palika-wise CF list'!T305</f>
        <v>496</v>
      </c>
      <c r="S6" s="86" t="str">
        <f>'Palika-wise CF list'!U305</f>
        <v>-</v>
      </c>
      <c r="T6" s="86" t="str">
        <f>'Palika-wise CF list'!V305</f>
        <v>-</v>
      </c>
    </row>
    <row r="7" spans="1:20" ht="15">
      <c r="A7" s="86">
        <f>'Palika-wise CF list'!B306</f>
        <v>5</v>
      </c>
      <c r="B7" s="86">
        <f>'Palika-wise CF list'!C306</f>
        <v>291</v>
      </c>
      <c r="C7" s="86">
        <f>'Palika-wise CF list'!D306</f>
        <v>291</v>
      </c>
      <c r="D7" s="87" t="str">
        <f>'Palika-wise CF list'!E306</f>
        <v>Gf+fr]7'nf+uL lxdfnL</v>
      </c>
      <c r="E7" s="87" t="str">
        <f>'Palika-wise CF list'!F306</f>
        <v>d:of{ËbL uf=kf=%</v>
      </c>
      <c r="F7" s="87" t="str">
        <f>'Palika-wise CF list'!G306</f>
        <v>3]d'{ ! – (</v>
      </c>
      <c r="G7" s="88" t="str">
        <f>'Palika-wise CF list'!I306</f>
        <v>LAM/BH/01/05</v>
      </c>
      <c r="H7" s="86" t="str">
        <f>'Palika-wise CF list'!J306</f>
        <v>065/06/06</v>
      </c>
      <c r="I7" s="86" t="str">
        <f>'Palika-wise CF list'!K306</f>
        <v>065/08/16</v>
      </c>
      <c r="J7" s="86" t="str">
        <f>'Palika-wise CF list'!L306</f>
        <v>072/03/10</v>
      </c>
      <c r="K7" s="86">
        <f>'Palika-wise CF list'!M306</f>
        <v>1</v>
      </c>
      <c r="L7" s="86">
        <f>'Palika-wise CF list'!N306</f>
        <v>5</v>
      </c>
      <c r="M7" s="86" t="str">
        <f>'Palika-wise CF list'!O306</f>
        <v>077/03/09</v>
      </c>
      <c r="N7" s="86">
        <f>'Palika-wise CF list'!P306</f>
        <v>197</v>
      </c>
      <c r="O7" s="86">
        <f>'Palika-wise CF list'!Q306</f>
        <v>403</v>
      </c>
      <c r="P7" s="86">
        <f>'Palika-wise CF list'!R306</f>
        <v>1170</v>
      </c>
      <c r="Q7" s="86">
        <f>'Palika-wise CF list'!S306</f>
        <v>1104</v>
      </c>
      <c r="R7" s="86">
        <f>'Palika-wise CF list'!T306</f>
        <v>2274</v>
      </c>
      <c r="S7" s="86" t="str">
        <f>'Palika-wise CF list'!U306</f>
        <v>-</v>
      </c>
      <c r="T7" s="86" t="str">
        <f>'Palika-wise CF list'!V306</f>
        <v>-</v>
      </c>
    </row>
    <row r="8" spans="1:20" ht="15">
      <c r="A8" s="86">
        <f>'Palika-wise CF list'!B307</f>
        <v>6</v>
      </c>
      <c r="B8" s="86">
        <f>'Palika-wise CF list'!C307</f>
        <v>292</v>
      </c>
      <c r="C8" s="86">
        <f>'Palika-wise CF list'!D307</f>
        <v>292</v>
      </c>
      <c r="D8" s="87" t="str">
        <f>'Palika-wise CF list'!E307</f>
        <v>cd[t</v>
      </c>
      <c r="E8" s="87" t="str">
        <f>'Palika-wise CF list'!F307</f>
        <v>d:of{ËbL uf=kf=%</v>
      </c>
      <c r="F8" s="87" t="str">
        <f>'Palika-wise CF list'!G307</f>
        <v>3]d'{ (</v>
      </c>
      <c r="G8" s="88" t="str">
        <f>'Palika-wise CF list'!I307</f>
        <v>LAM/BH/01/06</v>
      </c>
      <c r="H8" s="86" t="str">
        <f>'Palika-wise CF list'!J307</f>
        <v>066/02/22</v>
      </c>
      <c r="I8" s="86" t="str">
        <f>'Palika-wise CF list'!K307</f>
        <v>066/02/22</v>
      </c>
      <c r="J8" s="86" t="str">
        <f>'Palika-wise CF list'!L307</f>
        <v>079/03/20</v>
      </c>
      <c r="K8" s="86">
        <f>'Palika-wise CF list'!M307</f>
        <v>2</v>
      </c>
      <c r="L8" s="86">
        <f>'Palika-wise CF list'!N307</f>
        <v>5</v>
      </c>
      <c r="M8" s="86" t="str">
        <f>'Palika-wise CF list'!O307</f>
        <v>084/03/19</v>
      </c>
      <c r="N8" s="86">
        <f>'Palika-wise CF list'!P307</f>
        <v>43.58</v>
      </c>
      <c r="O8" s="86">
        <f>'Palika-wise CF list'!Q307</f>
        <v>49</v>
      </c>
      <c r="P8" s="86">
        <f>'Palika-wise CF list'!R307</f>
        <v>146</v>
      </c>
      <c r="Q8" s="86">
        <f>'Palika-wise CF list'!S307</f>
        <v>145</v>
      </c>
      <c r="R8" s="86">
        <f>'Palika-wise CF list'!T307</f>
        <v>291</v>
      </c>
      <c r="S8" s="86">
        <f>'Palika-wise CF list'!U307</f>
        <v>3</v>
      </c>
      <c r="T8" s="86">
        <f>'Palika-wise CF list'!V307</f>
        <v>6</v>
      </c>
    </row>
    <row r="9" spans="1:20" ht="15">
      <c r="A9" s="86">
        <f>'Palika-wise CF list'!B309</f>
        <v>7</v>
      </c>
      <c r="B9" s="86">
        <f>'Palika-wise CF list'!C309</f>
        <v>157</v>
      </c>
      <c r="C9" s="86">
        <f>'Palika-wise CF list'!D309</f>
        <v>157</v>
      </c>
      <c r="D9" s="87" t="str">
        <f>'Palika-wise CF list'!E309</f>
        <v>/QmsfnL</v>
      </c>
      <c r="E9" s="87" t="str">
        <f>'Palika-wise CF list'!F309</f>
        <v>d:of{ËbL uf=kf=^</v>
      </c>
      <c r="F9" s="87" t="str">
        <f>'Palika-wise CF list'!G309</f>
        <v>afx'g8f+8f #</v>
      </c>
      <c r="G9" s="88" t="str">
        <f>'Palika-wise CF list'!I309</f>
        <v>LAM/BH/02/01</v>
      </c>
      <c r="H9" s="86" t="str">
        <f>'Palika-wise CF list'!J309</f>
        <v>056/03/20</v>
      </c>
      <c r="I9" s="86" t="str">
        <f>'Palika-wise CF list'!K309</f>
        <v>056/03/20</v>
      </c>
      <c r="J9" s="86" t="str">
        <f>'Palika-wise CF list'!L309</f>
        <v>079/03/20</v>
      </c>
      <c r="K9" s="86">
        <f>'Palika-wise CF list'!M309</f>
        <v>4</v>
      </c>
      <c r="L9" s="86">
        <f>'Palika-wise CF list'!N309</f>
        <v>5</v>
      </c>
      <c r="M9" s="86" t="str">
        <f>'Palika-wise CF list'!O309</f>
        <v>084/03/19</v>
      </c>
      <c r="N9" s="86">
        <f>'Palika-wise CF list'!P309</f>
        <v>161.04</v>
      </c>
      <c r="O9" s="86">
        <f>'Palika-wise CF list'!Q309</f>
        <v>76</v>
      </c>
      <c r="P9" s="86">
        <f>'Palika-wise CF list'!R309</f>
        <v>214</v>
      </c>
      <c r="Q9" s="86">
        <f>'Palika-wise CF list'!S309</f>
        <v>198</v>
      </c>
      <c r="R9" s="86">
        <f>'Palika-wise CF list'!T309</f>
        <v>412</v>
      </c>
      <c r="S9" s="86">
        <f>'Palika-wise CF list'!U309</f>
        <v>4</v>
      </c>
      <c r="T9" s="86">
        <f>'Palika-wise CF list'!V309</f>
        <v>4</v>
      </c>
    </row>
    <row r="10" spans="1:20" ht="15">
      <c r="A10" s="86">
        <f>'Palika-wise CF list'!B310</f>
        <v>8</v>
      </c>
      <c r="B10" s="86">
        <f>'Palika-wise CF list'!C310</f>
        <v>236</v>
      </c>
      <c r="C10" s="86">
        <f>'Palika-wise CF list'!D310</f>
        <v>236</v>
      </c>
      <c r="D10" s="87" t="str">
        <f>'Palika-wise CF list'!E310</f>
        <v>df}/L vf]nf</v>
      </c>
      <c r="E10" s="87" t="str">
        <f>'Palika-wise CF list'!F310</f>
        <v>d:of{ËbL uf=kf=^</v>
      </c>
      <c r="F10" s="87" t="str">
        <f>'Palika-wise CF list'!G310</f>
        <v>afx'g8f+8f $</v>
      </c>
      <c r="G10" s="88" t="str">
        <f>'Palika-wise CF list'!I310</f>
        <v>LAM/BH/02/02</v>
      </c>
      <c r="H10" s="86" t="str">
        <f>'Palika-wise CF list'!J310</f>
        <v>060/11/20</v>
      </c>
      <c r="I10" s="86" t="str">
        <f>'Palika-wise CF list'!K310</f>
        <v>060/11/22</v>
      </c>
      <c r="J10" s="86" t="str">
        <f>'Palika-wise CF list'!L310</f>
        <v>079/03/20</v>
      </c>
      <c r="K10" s="86">
        <f>'Palika-wise CF list'!M310</f>
        <v>3</v>
      </c>
      <c r="L10" s="86">
        <f>'Palika-wise CF list'!N310</f>
        <v>5</v>
      </c>
      <c r="M10" s="86" t="str">
        <f>'Palika-wise CF list'!O310</f>
        <v>084/03/19</v>
      </c>
      <c r="N10" s="86">
        <f>'Palika-wise CF list'!P310</f>
        <v>5.91</v>
      </c>
      <c r="O10" s="86">
        <f>'Palika-wise CF list'!Q310</f>
        <v>14</v>
      </c>
      <c r="P10" s="86">
        <f>'Palika-wise CF list'!R310</f>
        <v>38</v>
      </c>
      <c r="Q10" s="86">
        <f>'Palika-wise CF list'!S310</f>
        <v>41</v>
      </c>
      <c r="R10" s="86">
        <f>'Palika-wise CF list'!T310</f>
        <v>79</v>
      </c>
      <c r="S10" s="86">
        <f>'Palika-wise CF list'!U310</f>
        <v>4</v>
      </c>
      <c r="T10" s="86">
        <f>'Palika-wise CF list'!V310</f>
        <v>3</v>
      </c>
    </row>
    <row r="11" spans="1:20" ht="15">
      <c r="A11" s="86">
        <f>'Palika-wise CF list'!B311</f>
        <v>9</v>
      </c>
      <c r="B11" s="86">
        <f>'Palika-wise CF list'!C311</f>
        <v>237</v>
      </c>
      <c r="C11" s="86">
        <f>'Palika-wise CF list'!D311</f>
        <v>237</v>
      </c>
      <c r="D11" s="87" t="str">
        <f>'Palika-wise CF list'!E311</f>
        <v>ldng8f+8f</v>
      </c>
      <c r="E11" s="87" t="str">
        <f>'Palika-wise CF list'!F311</f>
        <v>d:of{ËbL uf=kf=^</v>
      </c>
      <c r="F11" s="87" t="str">
        <f>'Palika-wise CF list'!G311</f>
        <v>afx'g8f+8f *, (</v>
      </c>
      <c r="G11" s="88" t="str">
        <f>'Palika-wise CF list'!I311</f>
        <v>LAM/BH/02/03</v>
      </c>
      <c r="H11" s="86" t="str">
        <f>'Palika-wise CF list'!J311</f>
        <v>060/11/20</v>
      </c>
      <c r="I11" s="86" t="str">
        <f>'Palika-wise CF list'!K311</f>
        <v>060/11/22</v>
      </c>
      <c r="J11" s="86" t="str">
        <f>'Palika-wise CF list'!L311</f>
        <v>075/03/32</v>
      </c>
      <c r="K11" s="86">
        <f>'Palika-wise CF list'!M311</f>
        <v>2</v>
      </c>
      <c r="L11" s="86">
        <f>'Palika-wise CF list'!N311</f>
        <v>5</v>
      </c>
      <c r="M11" s="86" t="str">
        <f>'Palika-wise CF list'!O311</f>
        <v>080/03/31</v>
      </c>
      <c r="N11" s="86">
        <f>'Palika-wise CF list'!P311</f>
        <v>33.21</v>
      </c>
      <c r="O11" s="86">
        <f>'Palika-wise CF list'!Q311</f>
        <v>30</v>
      </c>
      <c r="P11" s="86">
        <f>'Palika-wise CF list'!R311</f>
        <v>69</v>
      </c>
      <c r="Q11" s="86">
        <f>'Palika-wise CF list'!S311</f>
        <v>72</v>
      </c>
      <c r="R11" s="86">
        <f>'Palika-wise CF list'!T311</f>
        <v>141</v>
      </c>
      <c r="S11" s="86">
        <f>'Palika-wise CF list'!U311</f>
        <v>7</v>
      </c>
      <c r="T11" s="86">
        <f>'Palika-wise CF list'!V311</f>
        <v>6</v>
      </c>
    </row>
    <row r="12" spans="1:20" ht="15">
      <c r="A12" s="86">
        <f>'Palika-wise CF list'!B312</f>
        <v>10</v>
      </c>
      <c r="B12" s="86">
        <f>'Palika-wise CF list'!C312</f>
        <v>251</v>
      </c>
      <c r="C12" s="86">
        <f>'Palika-wise CF list'!D312</f>
        <v>251</v>
      </c>
      <c r="D12" s="87" t="str">
        <f>'Palika-wise CF list'!E312</f>
        <v>dxfb]j:yfg</v>
      </c>
      <c r="E12" s="87" t="str">
        <f>'Palika-wise CF list'!F312</f>
        <v>d:of{ËbL uf=kf=^</v>
      </c>
      <c r="F12" s="87" t="str">
        <f>'Palika-wise CF list'!G312</f>
        <v>afx'g8f+8f &amp;</v>
      </c>
      <c r="G12" s="88" t="str">
        <f>'Palika-wise CF list'!I312</f>
        <v>LAM/BH/02/04</v>
      </c>
      <c r="H12" s="86" t="str">
        <f>'Palika-wise CF list'!J312</f>
        <v>061/11/23</v>
      </c>
      <c r="I12" s="86" t="str">
        <f>'Palika-wise CF list'!K312</f>
        <v>061/11/30</v>
      </c>
      <c r="J12" s="86" t="str">
        <f>'Palika-wise CF list'!L312</f>
        <v>077/11/19</v>
      </c>
      <c r="K12" s="86">
        <f>'Palika-wise CF list'!M312</f>
        <v>3</v>
      </c>
      <c r="L12" s="86">
        <f>'Palika-wise CF list'!N312</f>
        <v>10</v>
      </c>
      <c r="M12" s="86" t="str">
        <f>'Palika-wise CF list'!O312</f>
        <v>087/11/18</v>
      </c>
      <c r="N12" s="86">
        <f>'Palika-wise CF list'!P312</f>
        <v>47.5</v>
      </c>
      <c r="O12" s="86">
        <f>'Palika-wise CF list'!Q312</f>
        <v>49</v>
      </c>
      <c r="P12" s="86">
        <f>'Palika-wise CF list'!R312</f>
        <v>119</v>
      </c>
      <c r="Q12" s="86">
        <f>'Palika-wise CF list'!S312</f>
        <v>146</v>
      </c>
      <c r="R12" s="86">
        <f>'Palika-wise CF list'!T312</f>
        <v>265</v>
      </c>
      <c r="S12" s="86">
        <f>'Palika-wise CF list'!U312</f>
        <v>9</v>
      </c>
      <c r="T12" s="86">
        <f>'Palika-wise CF list'!V312</f>
        <v>6</v>
      </c>
    </row>
    <row r="13" spans="1:20" ht="15">
      <c r="A13" s="86">
        <f>'Palika-wise CF list'!B313</f>
        <v>11</v>
      </c>
      <c r="B13" s="86">
        <f>'Palika-wise CF list'!C313</f>
        <v>259</v>
      </c>
      <c r="C13" s="86">
        <f>'Palika-wise CF list'!D313</f>
        <v>259</v>
      </c>
      <c r="D13" s="87" t="str">
        <f>'Palika-wise CF list'!E313</f>
        <v>lr;fkfgL</v>
      </c>
      <c r="E13" s="87" t="str">
        <f>'Palika-wise CF list'!F313</f>
        <v>d:of{ËbL uf=kf=^</v>
      </c>
      <c r="F13" s="87" t="str">
        <f>'Palika-wise CF list'!G313</f>
        <v>afx'g8f+8f %</v>
      </c>
      <c r="G13" s="88" t="str">
        <f>'Palika-wise CF list'!I313</f>
        <v>LAM/BH/02/05</v>
      </c>
      <c r="H13" s="86" t="str">
        <f>'Palika-wise CF list'!J313</f>
        <v>062/06/16</v>
      </c>
      <c r="I13" s="86" t="str">
        <f>'Palika-wise CF list'!K313</f>
        <v>062/06/16</v>
      </c>
      <c r="J13" s="86" t="str">
        <f>'Palika-wise CF list'!L313</f>
        <v>075/11/10</v>
      </c>
      <c r="K13" s="86">
        <f>'Palika-wise CF list'!M313</f>
        <v>3</v>
      </c>
      <c r="L13" s="86">
        <f>'Palika-wise CF list'!N313</f>
        <v>5</v>
      </c>
      <c r="M13" s="86" t="str">
        <f>'Palika-wise CF list'!O313</f>
        <v>080/11/09</v>
      </c>
      <c r="N13" s="86">
        <f>'Palika-wise CF list'!P313</f>
        <v>47.37</v>
      </c>
      <c r="O13" s="86">
        <f>'Palika-wise CF list'!Q313</f>
        <v>48</v>
      </c>
      <c r="P13" s="86">
        <f>'Palika-wise CF list'!R313</f>
        <v>146</v>
      </c>
      <c r="Q13" s="86">
        <f>'Palika-wise CF list'!S313</f>
        <v>132</v>
      </c>
      <c r="R13" s="86">
        <f>'Palika-wise CF list'!T313</f>
        <v>278</v>
      </c>
      <c r="S13" s="86">
        <f>'Palika-wise CF list'!U313</f>
        <v>5</v>
      </c>
      <c r="T13" s="86">
        <f>'Palika-wise CF list'!V313</f>
        <v>6</v>
      </c>
    </row>
    <row r="14" spans="1:20" ht="15">
      <c r="A14" s="86">
        <f>'Palika-wise CF list'!B314</f>
        <v>12</v>
      </c>
      <c r="B14" s="86">
        <f>'Palika-wise CF list'!C314</f>
        <v>288</v>
      </c>
      <c r="C14" s="86">
        <f>'Palika-wise CF list'!D314</f>
        <v>288</v>
      </c>
      <c r="D14" s="87" t="str">
        <f>'Palika-wise CF list'!E314</f>
        <v>k]|d8f+8f</v>
      </c>
      <c r="E14" s="87" t="str">
        <f>'Palika-wise CF list'!F314</f>
        <v>d:of{ËbL uf=kf=^</v>
      </c>
      <c r="F14" s="87" t="str">
        <f>'Palika-wise CF list'!G314</f>
        <v>afx'g8f+8f @</v>
      </c>
      <c r="G14" s="88" t="str">
        <f>'Palika-wise CF list'!I314</f>
        <v>LAM/BH/02/06</v>
      </c>
      <c r="H14" s="86" t="str">
        <f>'Palika-wise CF list'!J314</f>
        <v>065/03/23</v>
      </c>
      <c r="I14" s="86" t="str">
        <f>'Palika-wise CF list'!K314</f>
        <v>065/06/06</v>
      </c>
      <c r="J14" s="86" t="str">
        <f>'Palika-wise CF list'!L314</f>
        <v>075/11/14</v>
      </c>
      <c r="K14" s="86">
        <f>'Palika-wise CF list'!M314</f>
        <v>3</v>
      </c>
      <c r="L14" s="86">
        <f>'Palika-wise CF list'!N314</f>
        <v>5</v>
      </c>
      <c r="M14" s="86" t="str">
        <f>'Palika-wise CF list'!O314</f>
        <v>080/11/13</v>
      </c>
      <c r="N14" s="86">
        <f>'Palika-wise CF list'!P314</f>
        <v>506</v>
      </c>
      <c r="O14" s="86">
        <f>'Palika-wise CF list'!Q314</f>
        <v>58</v>
      </c>
      <c r="P14" s="86">
        <f>'Palika-wise CF list'!R314</f>
        <v>164</v>
      </c>
      <c r="Q14" s="86">
        <f>'Palika-wise CF list'!S314</f>
        <v>198</v>
      </c>
      <c r="R14" s="86">
        <f>'Palika-wise CF list'!T314</f>
        <v>362</v>
      </c>
      <c r="S14" s="86" t="str">
        <f>'Palika-wise CF list'!U314</f>
        <v>-</v>
      </c>
      <c r="T14" s="86" t="str">
        <f>'Palika-wise CF list'!V314</f>
        <v>-</v>
      </c>
    </row>
    <row r="15" spans="1:20" ht="15">
      <c r="A15" s="86">
        <f>'Palika-wise CF list'!B315</f>
        <v>13</v>
      </c>
      <c r="B15" s="86">
        <f>'Palika-wise CF list'!C315</f>
        <v>306</v>
      </c>
      <c r="C15" s="86">
        <f>'Palika-wise CF list'!D315</f>
        <v>306</v>
      </c>
      <c r="D15" s="87" t="str">
        <f>'Palika-wise CF list'!E315</f>
        <v>tftf]kfgL</v>
      </c>
      <c r="E15" s="87" t="str">
        <f>'Palika-wise CF list'!F315</f>
        <v>d:of{ËbL uf=kf=^</v>
      </c>
      <c r="F15" s="87" t="str">
        <f>'Palika-wise CF list'!G315</f>
        <v>jfx'g8f+8f $</v>
      </c>
      <c r="G15" s="88" t="str">
        <f>'Palika-wise CF list'!I315</f>
        <v>LAM/BH/02/07</v>
      </c>
      <c r="H15" s="86" t="str">
        <f>'Palika-wise CF list'!J315</f>
        <v>068/03/16</v>
      </c>
      <c r="I15" s="86" t="str">
        <f>'Palika-wise CF list'!K315</f>
        <v>068/03/16</v>
      </c>
      <c r="J15" s="86" t="str">
        <f>'Palika-wise CF list'!L315</f>
        <v>079/03/20</v>
      </c>
      <c r="K15" s="86">
        <f>'Palika-wise CF list'!M315</f>
        <v>2</v>
      </c>
      <c r="L15" s="86">
        <f>'Palika-wise CF list'!N315</f>
        <v>5</v>
      </c>
      <c r="M15" s="86" t="str">
        <f>'Palika-wise CF list'!O315</f>
        <v>084/03/19</v>
      </c>
      <c r="N15" s="86">
        <f>'Palika-wise CF list'!P315</f>
        <v>39.15</v>
      </c>
      <c r="O15" s="86">
        <f>'Palika-wise CF list'!Q315</f>
        <v>42</v>
      </c>
      <c r="P15" s="86">
        <f>'Palika-wise CF list'!R315</f>
        <v>124</v>
      </c>
      <c r="Q15" s="86">
        <f>'Palika-wise CF list'!S315</f>
        <v>135</v>
      </c>
      <c r="R15" s="86">
        <f>'Palika-wise CF list'!T315</f>
        <v>259</v>
      </c>
      <c r="S15" s="86">
        <f>'Palika-wise CF list'!U315</f>
        <v>4</v>
      </c>
      <c r="T15" s="86">
        <f>'Palika-wise CF list'!V315</f>
        <v>7</v>
      </c>
    </row>
    <row r="16" spans="1:20" ht="15">
      <c r="A16" s="86">
        <f>'Palika-wise CF list'!B316</f>
        <v>14</v>
      </c>
      <c r="B16" s="86">
        <f>'Palika-wise CF list'!C316</f>
        <v>316</v>
      </c>
      <c r="C16" s="86">
        <f>'Palika-wise CF list'!D316</f>
        <v>316</v>
      </c>
      <c r="D16" s="87" t="str">
        <f>'Palika-wise CF list'!E316</f>
        <v xml:space="preserve">d}gfu}/L </v>
      </c>
      <c r="E16" s="87" t="str">
        <f>'Palika-wise CF list'!F316</f>
        <v>d:of{ËbL uf=kf=^</v>
      </c>
      <c r="F16" s="87" t="str">
        <f>'Palika-wise CF list'!G316</f>
        <v>jfx'g8f+8f  *</v>
      </c>
      <c r="G16" s="88" t="str">
        <f>'Palika-wise CF list'!I316</f>
        <v>LAM/BH/02/08</v>
      </c>
      <c r="H16" s="86" t="str">
        <f>'Palika-wise CF list'!J316</f>
        <v>070/07/10</v>
      </c>
      <c r="I16" s="86" t="str">
        <f>'Palika-wise CF list'!K316</f>
        <v>070/07/10</v>
      </c>
      <c r="J16" s="86" t="str">
        <f>'Palika-wise CF list'!L316</f>
        <v>075/11/10</v>
      </c>
      <c r="K16" s="86">
        <f>'Palika-wise CF list'!M316</f>
        <v>1</v>
      </c>
      <c r="L16" s="86">
        <f>'Palika-wise CF list'!N316</f>
        <v>5</v>
      </c>
      <c r="M16" s="86" t="str">
        <f>'Palika-wise CF list'!O316</f>
        <v>080/11/09</v>
      </c>
      <c r="N16" s="86">
        <f>'Palika-wise CF list'!P316</f>
        <v>8.14</v>
      </c>
      <c r="O16" s="86">
        <f>'Palika-wise CF list'!Q316</f>
        <v>37</v>
      </c>
      <c r="P16" s="86">
        <f>'Palika-wise CF list'!R316</f>
        <v>82</v>
      </c>
      <c r="Q16" s="86">
        <f>'Palika-wise CF list'!S316</f>
        <v>98</v>
      </c>
      <c r="R16" s="86">
        <f>'Palika-wise CF list'!T316</f>
        <v>180</v>
      </c>
      <c r="S16" s="86">
        <f>'Palika-wise CF list'!U316</f>
        <v>4</v>
      </c>
      <c r="T16" s="86">
        <f>'Palika-wise CF list'!V316</f>
        <v>5</v>
      </c>
    </row>
    <row r="17" spans="1:20" ht="15">
      <c r="A17" s="86">
        <f>'Palika-wise CF list'!B317</f>
        <v>15</v>
      </c>
      <c r="B17" s="86">
        <f>'Palika-wise CF list'!C317</f>
        <v>339</v>
      </c>
      <c r="C17" s="86">
        <f>'Palika-wise CF list'!D317</f>
        <v>339</v>
      </c>
      <c r="D17" s="87" t="str">
        <f>'Palika-wise CF list'!E317</f>
        <v>ld|8=:ofdf</v>
      </c>
      <c r="E17" s="87" t="str">
        <f>'Palika-wise CF list'!F317</f>
        <v>d:of{ËbL uf=kf=^</v>
      </c>
      <c r="F17" s="87" t="str">
        <f>'Palika-wise CF list'!G317</f>
        <v>d:of{ª\bL uf=kf= ^</v>
      </c>
      <c r="G17" s="88" t="str">
        <f>'Palika-wise CF list'!I317</f>
        <v>LAM/BH/02/09</v>
      </c>
      <c r="H17" s="86" t="str">
        <f>'Palika-wise CF list'!J317</f>
        <v>075/03/32</v>
      </c>
      <c r="I17" s="86" t="str">
        <f>'Palika-wise CF list'!K317</f>
        <v>2075/03/32</v>
      </c>
      <c r="J17" s="86" t="str">
        <f>'Palika-wise CF list'!L317</f>
        <v>-</v>
      </c>
      <c r="K17" s="86">
        <f>'Palika-wise CF list'!M317</f>
        <v>0</v>
      </c>
      <c r="L17" s="86">
        <f>'Palika-wise CF list'!N317</f>
        <v>5</v>
      </c>
      <c r="M17" s="86" t="str">
        <f>'Palika-wise CF list'!O317</f>
        <v>080/03/31</v>
      </c>
      <c r="N17" s="86">
        <f>'Palika-wise CF list'!P317</f>
        <v>323.86</v>
      </c>
      <c r="O17" s="86">
        <f>'Palika-wise CF list'!Q317</f>
        <v>32</v>
      </c>
      <c r="P17" s="86">
        <f>'Palika-wise CF list'!R317</f>
        <v>99</v>
      </c>
      <c r="Q17" s="86">
        <f>'Palika-wise CF list'!S317</f>
        <v>96</v>
      </c>
      <c r="R17" s="86">
        <f>'Palika-wise CF list'!T317</f>
        <v>195</v>
      </c>
      <c r="S17" s="86">
        <f>'Palika-wise CF list'!U317</f>
        <v>7</v>
      </c>
      <c r="T17" s="86">
        <f>'Palika-wise CF list'!V317</f>
        <v>4</v>
      </c>
    </row>
    <row r="18" spans="1:20" ht="15">
      <c r="A18" s="86">
        <f>'Palika-wise CF list'!B318</f>
        <v>16</v>
      </c>
      <c r="B18" s="86">
        <f>'Palika-wise CF list'!C318</f>
        <v>340</v>
      </c>
      <c r="C18" s="86">
        <f>'Palika-wise CF list'!D318</f>
        <v>340</v>
      </c>
      <c r="D18" s="87" t="str">
        <f>'Palika-wise CF list'!E318</f>
        <v>df}jf3f/L /f]x]6]</v>
      </c>
      <c r="E18" s="87" t="str">
        <f>'Palika-wise CF list'!F318</f>
        <v>d:ofËbL uf=kf=^</v>
      </c>
      <c r="F18" s="87" t="str">
        <f>'Palika-wise CF list'!G318</f>
        <v>d:of{ª\bL uf=kf= ^</v>
      </c>
      <c r="G18" s="88" t="str">
        <f>'Palika-wise CF list'!I318</f>
        <v>LAM/BH/02/10</v>
      </c>
      <c r="H18" s="86" t="str">
        <f>'Palika-wise CF list'!J318</f>
        <v>076/01/25</v>
      </c>
      <c r="I18" s="86" t="str">
        <f>'Palika-wise CF list'!K318</f>
        <v>076/01/25</v>
      </c>
      <c r="J18" s="86" t="str">
        <f>'Palika-wise CF list'!L318</f>
        <v>-</v>
      </c>
      <c r="K18" s="86">
        <f>'Palika-wise CF list'!M318</f>
        <v>0</v>
      </c>
      <c r="L18" s="86">
        <f>'Palika-wise CF list'!N318</f>
        <v>5</v>
      </c>
      <c r="M18" s="86" t="str">
        <f>'Palika-wise CF list'!O318</f>
        <v>081/01/24</v>
      </c>
      <c r="N18" s="86">
        <f>'Palika-wise CF list'!P318</f>
        <v>9.1999999999999993</v>
      </c>
      <c r="O18" s="86">
        <f>'Palika-wise CF list'!Q318</f>
        <v>24</v>
      </c>
      <c r="P18" s="86">
        <f>'Palika-wise CF list'!R318</f>
        <v>69</v>
      </c>
      <c r="Q18" s="86">
        <f>'Palika-wise CF list'!S318</f>
        <v>64</v>
      </c>
      <c r="R18" s="86">
        <f>'Palika-wise CF list'!T318</f>
        <v>133</v>
      </c>
      <c r="S18" s="86">
        <f>'Palika-wise CF list'!U318</f>
        <v>5</v>
      </c>
      <c r="T18" s="86">
        <f>'Palika-wise CF list'!V318</f>
        <v>4</v>
      </c>
    </row>
    <row r="19" spans="1:20" ht="15">
      <c r="A19" s="86">
        <f>'Palika-wise CF list'!B327</f>
        <v>23</v>
      </c>
      <c r="B19" s="86">
        <f>'Palika-wise CF list'!C327</f>
        <v>55</v>
      </c>
      <c r="C19" s="86">
        <f>'Palika-wise CF list'!D327</f>
        <v>55</v>
      </c>
      <c r="D19" s="87" t="str">
        <f>'Palika-wise CF list'!E327</f>
        <v>le/s'gf</v>
      </c>
      <c r="E19" s="87" t="str">
        <f>'Palika-wise CF list'!F327</f>
        <v>d:of{ËbL uf=kf=*</v>
      </c>
      <c r="F19" s="87" t="str">
        <f>'Palika-wise CF list'!G327</f>
        <v>e"ne"n] @</v>
      </c>
      <c r="G19" s="88" t="str">
        <f>'Palika-wise CF list'!I327</f>
        <v>LAM/BH/03/01</v>
      </c>
      <c r="H19" s="86" t="str">
        <f>'Palika-wise CF list'!J327</f>
        <v>052/02/31</v>
      </c>
      <c r="I19" s="86" t="str">
        <f>'Palika-wise CF list'!K327</f>
        <v>052/02/31</v>
      </c>
      <c r="J19" s="86" t="str">
        <f>'Palika-wise CF list'!L327</f>
        <v>074/03/18</v>
      </c>
      <c r="K19" s="86">
        <f>'Palika-wise CF list'!M327</f>
        <v>4</v>
      </c>
      <c r="L19" s="86">
        <f>'Palika-wise CF list'!N327</f>
        <v>5</v>
      </c>
      <c r="M19" s="86" t="str">
        <f>'Palika-wise CF list'!O327</f>
        <v>079/03/17</v>
      </c>
      <c r="N19" s="86">
        <f>'Palika-wise CF list'!P327</f>
        <v>80.89</v>
      </c>
      <c r="O19" s="86">
        <f>'Palika-wise CF list'!Q327</f>
        <v>96</v>
      </c>
      <c r="P19" s="86">
        <f>'Palika-wise CF list'!R327</f>
        <v>242</v>
      </c>
      <c r="Q19" s="86">
        <f>'Palika-wise CF list'!S327</f>
        <v>237</v>
      </c>
      <c r="R19" s="86">
        <f>'Palika-wise CF list'!T327</f>
        <v>479</v>
      </c>
      <c r="S19" s="86">
        <f>'Palika-wise CF list'!U327</f>
        <v>7</v>
      </c>
      <c r="T19" s="86">
        <f>'Palika-wise CF list'!V327</f>
        <v>6</v>
      </c>
    </row>
    <row r="20" spans="1:20" ht="15">
      <c r="A20" s="86">
        <f>'Palika-wise CF list'!B328</f>
        <v>24</v>
      </c>
      <c r="B20" s="86">
        <f>'Palika-wise CF list'!C328</f>
        <v>150</v>
      </c>
      <c r="C20" s="86">
        <f>'Palika-wise CF list'!D328</f>
        <v>150</v>
      </c>
      <c r="D20" s="87" t="str">
        <f>'Palika-wise CF list'!E328</f>
        <v>nfnLu'/f+;</v>
      </c>
      <c r="E20" s="87" t="str">
        <f>'Palika-wise CF list'!F328</f>
        <v>d:of{ËbL uf=kf=*</v>
      </c>
      <c r="F20" s="87" t="str">
        <f>'Palika-wise CF list'!G328</f>
        <v>e"ne"n] #</v>
      </c>
      <c r="G20" s="88" t="str">
        <f>'Palika-wise CF list'!I328</f>
        <v>LAM/BH/03/02</v>
      </c>
      <c r="H20" s="86" t="str">
        <f>'Palika-wise CF list'!J328</f>
        <v>055/03/25</v>
      </c>
      <c r="I20" s="86" t="str">
        <f>'Palika-wise CF list'!K328</f>
        <v>055/03/25</v>
      </c>
      <c r="J20" s="86" t="str">
        <f>'Palika-wise CF list'!L328</f>
        <v>079/01/14</v>
      </c>
      <c r="K20" s="86">
        <f>'Palika-wise CF list'!M328</f>
        <v>3</v>
      </c>
      <c r="L20" s="86">
        <f>'Palika-wise CF list'!N328</f>
        <v>5</v>
      </c>
      <c r="M20" s="86" t="str">
        <f>'Palika-wise CF list'!O328</f>
        <v>084/01/13</v>
      </c>
      <c r="N20" s="86">
        <f>'Palika-wise CF list'!P328</f>
        <v>198.21</v>
      </c>
      <c r="O20" s="86">
        <f>'Palika-wise CF list'!Q328</f>
        <v>99</v>
      </c>
      <c r="P20" s="86">
        <f>'Palika-wise CF list'!R328</f>
        <v>257</v>
      </c>
      <c r="Q20" s="86">
        <f>'Palika-wise CF list'!S328</f>
        <v>242</v>
      </c>
      <c r="R20" s="86">
        <f>'Palika-wise CF list'!T328</f>
        <v>499</v>
      </c>
      <c r="S20" s="86">
        <f>'Palika-wise CF list'!U328</f>
        <v>4</v>
      </c>
      <c r="T20" s="86">
        <f>'Palika-wise CF list'!V328</f>
        <v>5</v>
      </c>
    </row>
    <row r="21" spans="1:20" ht="15">
      <c r="A21" s="86">
        <f>'Palika-wise CF list'!B321</f>
        <v>18</v>
      </c>
      <c r="B21" s="86">
        <f>'Palika-wise CF list'!C321</f>
        <v>146</v>
      </c>
      <c r="C21" s="86">
        <f>'Palika-wise CF list'!D321</f>
        <v>146</v>
      </c>
      <c r="D21" s="87" t="str">
        <f>'Palika-wise CF list'!E321</f>
        <v xml:space="preserve">l;h{gf </v>
      </c>
      <c r="E21" s="87" t="str">
        <f>'Palika-wise CF list'!F321</f>
        <v>d:of{ËbL uf=kf=&amp;</v>
      </c>
      <c r="F21" s="87" t="str">
        <f>'Palika-wise CF list'!G321</f>
        <v>e"ne"n] %</v>
      </c>
      <c r="G21" s="88" t="str">
        <f>'Palika-wise CF list'!I321</f>
        <v>LAM/BH/03/03</v>
      </c>
      <c r="H21" s="86" t="str">
        <f>'Palika-wise CF list'!J321</f>
        <v>055/03/25</v>
      </c>
      <c r="I21" s="86" t="str">
        <f>'Palika-wise CF list'!K321</f>
        <v>055/03/25</v>
      </c>
      <c r="J21" s="86" t="str">
        <f>'Palika-wise CF list'!L321</f>
        <v>077/11/14</v>
      </c>
      <c r="K21" s="86">
        <f>'Palika-wise CF list'!M321</f>
        <v>3</v>
      </c>
      <c r="L21" s="86">
        <f>'Palika-wise CF list'!N321</f>
        <v>10</v>
      </c>
      <c r="M21" s="86" t="str">
        <f>'Palika-wise CF list'!O321</f>
        <v>087/11/16</v>
      </c>
      <c r="N21" s="86">
        <f>'Palika-wise CF list'!P321</f>
        <v>58.74</v>
      </c>
      <c r="O21" s="86">
        <f>'Palika-wise CF list'!Q321</f>
        <v>74</v>
      </c>
      <c r="P21" s="86">
        <f>'Palika-wise CF list'!R321</f>
        <v>206</v>
      </c>
      <c r="Q21" s="86">
        <f>'Palika-wise CF list'!S321</f>
        <v>172</v>
      </c>
      <c r="R21" s="86">
        <f>'Palika-wise CF list'!T321</f>
        <v>378</v>
      </c>
      <c r="S21" s="86" t="str">
        <f>'Palika-wise CF list'!U321</f>
        <v>-</v>
      </c>
      <c r="T21" s="86" t="str">
        <f>'Palika-wise CF list'!V321</f>
        <v>-</v>
      </c>
    </row>
    <row r="22" spans="1:20" ht="15">
      <c r="A22" s="86">
        <f>'Palika-wise CF list'!B322</f>
        <v>19</v>
      </c>
      <c r="B22" s="86">
        <f>'Palika-wise CF list'!C322</f>
        <v>168</v>
      </c>
      <c r="C22" s="86">
        <f>'Palika-wise CF list'!D322</f>
        <v>168</v>
      </c>
      <c r="D22" s="87" t="str">
        <f>'Palika-wise CF list'!E322</f>
        <v>a/fxk]fv/L</v>
      </c>
      <c r="E22" s="87" t="str">
        <f>'Palika-wise CF list'!F322</f>
        <v>d:of{ËbL uf=kf=&amp;</v>
      </c>
      <c r="F22" s="87" t="str">
        <f>'Palika-wise CF list'!G322</f>
        <v>e"ne"n] &amp;, *</v>
      </c>
      <c r="G22" s="88" t="str">
        <f>'Palika-wise CF list'!I322</f>
        <v>LAM/BH/03/04</v>
      </c>
      <c r="H22" s="86" t="str">
        <f>'Palika-wise CF list'!J322</f>
        <v>056/03/20</v>
      </c>
      <c r="I22" s="86" t="str">
        <f>'Palika-wise CF list'!K322</f>
        <v>056/03/20</v>
      </c>
      <c r="J22" s="86" t="str">
        <f>'Palika-wise CF list'!L322</f>
        <v>079/01/13</v>
      </c>
      <c r="K22" s="86">
        <f>'Palika-wise CF list'!M322</f>
        <v>3</v>
      </c>
      <c r="L22" s="86">
        <f>'Palika-wise CF list'!N322</f>
        <v>5</v>
      </c>
      <c r="M22" s="86" t="str">
        <f>'Palika-wise CF list'!O322</f>
        <v>084/01/12</v>
      </c>
      <c r="N22" s="86">
        <f>'Palika-wise CF list'!P322</f>
        <v>496.33</v>
      </c>
      <c r="O22" s="86">
        <f>'Palika-wise CF list'!Q322</f>
        <v>120</v>
      </c>
      <c r="P22" s="86">
        <f>'Palika-wise CF list'!R322</f>
        <v>338</v>
      </c>
      <c r="Q22" s="86">
        <f>'Palika-wise CF list'!S322</f>
        <v>350</v>
      </c>
      <c r="R22" s="86">
        <f>'Palika-wise CF list'!T322</f>
        <v>688</v>
      </c>
      <c r="S22" s="86">
        <f>'Palika-wise CF list'!U322</f>
        <v>4</v>
      </c>
      <c r="T22" s="86">
        <f>'Palika-wise CF list'!V322</f>
        <v>7</v>
      </c>
    </row>
    <row r="23" spans="1:20" ht="15">
      <c r="A23" s="86">
        <f>'Palika-wise CF list'!B323</f>
        <v>20</v>
      </c>
      <c r="B23" s="86">
        <f>'Palika-wise CF list'!C323</f>
        <v>214</v>
      </c>
      <c r="C23" s="86">
        <f>'Palika-wise CF list'!D323</f>
        <v>214</v>
      </c>
      <c r="D23" s="87" t="str">
        <f>'Palika-wise CF list'!E323</f>
        <v>;KtsGof</v>
      </c>
      <c r="E23" s="87" t="str">
        <f>'Palika-wise CF list'!F323</f>
        <v>d:of{ËbL uf=kf=&amp;</v>
      </c>
      <c r="F23" s="87" t="str">
        <f>'Palika-wise CF list'!G323</f>
        <v>e"ne"n] ^</v>
      </c>
      <c r="G23" s="88" t="str">
        <f>'Palika-wise CF list'!I323</f>
        <v>LAM/BH/03/05</v>
      </c>
      <c r="H23" s="86" t="str">
        <f>'Palika-wise CF list'!J323</f>
        <v>059/03/20</v>
      </c>
      <c r="I23" s="86" t="str">
        <f>'Palika-wise CF list'!K323</f>
        <v>059/03/26</v>
      </c>
      <c r="J23" s="86" t="str">
        <f>'Palika-wise CF list'!L323</f>
        <v>076/01/12</v>
      </c>
      <c r="K23" s="86">
        <f>'Palika-wise CF list'!M323</f>
        <v>4</v>
      </c>
      <c r="L23" s="86">
        <f>'Palika-wise CF list'!N323</f>
        <v>5</v>
      </c>
      <c r="M23" s="86" t="str">
        <f>'Palika-wise CF list'!O323</f>
        <v>081/01/12</v>
      </c>
      <c r="N23" s="86">
        <f>'Palika-wise CF list'!P323</f>
        <v>195</v>
      </c>
      <c r="O23" s="86">
        <f>'Palika-wise CF list'!Q323</f>
        <v>55</v>
      </c>
      <c r="P23" s="86">
        <f>'Palika-wise CF list'!R323</f>
        <v>161</v>
      </c>
      <c r="Q23" s="86">
        <f>'Palika-wise CF list'!S323</f>
        <v>156</v>
      </c>
      <c r="R23" s="86">
        <f>'Palika-wise CF list'!T323</f>
        <v>317</v>
      </c>
      <c r="S23" s="86">
        <f>'Palika-wise CF list'!U323</f>
        <v>6</v>
      </c>
      <c r="T23" s="86">
        <f>'Palika-wise CF list'!V323</f>
        <v>7</v>
      </c>
    </row>
    <row r="24" spans="1:20" ht="15">
      <c r="A24" s="86">
        <f>'Palika-wise CF list'!B329</f>
        <v>25</v>
      </c>
      <c r="B24" s="86">
        <f>'Palika-wise CF list'!C329</f>
        <v>219</v>
      </c>
      <c r="C24" s="86">
        <f>'Palika-wise CF list'!D329</f>
        <v>219</v>
      </c>
      <c r="D24" s="87" t="str">
        <f>'Palika-wise CF list'!E329</f>
        <v>b]jL:yfg</v>
      </c>
      <c r="E24" s="87" t="str">
        <f>'Palika-wise CF list'!F329</f>
        <v>d:of{ËbL uf=kf=*</v>
      </c>
      <c r="F24" s="87" t="str">
        <f>'Palika-wise CF list'!G329</f>
        <v>e"ne"n] !</v>
      </c>
      <c r="G24" s="88" t="str">
        <f>'Palika-wise CF list'!I329</f>
        <v>LAM/BH/03/06</v>
      </c>
      <c r="H24" s="86" t="str">
        <f>'Palika-wise CF list'!J329</f>
        <v>060/03/1</v>
      </c>
      <c r="I24" s="86" t="str">
        <f>'Palika-wise CF list'!K329</f>
        <v>060/03/03</v>
      </c>
      <c r="J24" s="86" t="str">
        <f>'Palika-wise CF list'!L329</f>
        <v>075/11/10</v>
      </c>
      <c r="K24" s="86">
        <f>'Palika-wise CF list'!M329</f>
        <v>3</v>
      </c>
      <c r="L24" s="86">
        <f>'Palika-wise CF list'!N329</f>
        <v>5</v>
      </c>
      <c r="M24" s="86" t="str">
        <f>'Palika-wise CF list'!O329</f>
        <v>080/11/09</v>
      </c>
      <c r="N24" s="86">
        <f>'Palika-wise CF list'!P329</f>
        <v>87.62</v>
      </c>
      <c r="O24" s="86">
        <f>'Palika-wise CF list'!Q329</f>
        <v>77</v>
      </c>
      <c r="P24" s="86">
        <f>'Palika-wise CF list'!R329</f>
        <v>270</v>
      </c>
      <c r="Q24" s="86">
        <f>'Palika-wise CF list'!S329</f>
        <v>260</v>
      </c>
      <c r="R24" s="86">
        <f>'Palika-wise CF list'!T329</f>
        <v>530</v>
      </c>
      <c r="S24" s="86" t="str">
        <f>'Palika-wise CF list'!U329</f>
        <v>-</v>
      </c>
      <c r="T24" s="86" t="str">
        <f>'Palika-wise CF list'!V329</f>
        <v>-</v>
      </c>
    </row>
    <row r="25" spans="1:20" ht="15">
      <c r="A25" s="86">
        <f>'Palika-wise CF list'!B319</f>
        <v>17</v>
      </c>
      <c r="B25" s="86">
        <f>'Palika-wise CF list'!C319</f>
        <v>244</v>
      </c>
      <c r="C25" s="86">
        <f>'Palika-wise CF list'!D319</f>
        <v>244</v>
      </c>
      <c r="D25" s="87" t="str">
        <f>'Palika-wise CF list'!E319</f>
        <v>k|utL</v>
      </c>
      <c r="E25" s="87" t="str">
        <f>'Palika-wise CF list'!F319</f>
        <v>d:of{ËbL uf=kf=^</v>
      </c>
      <c r="F25" s="87" t="str">
        <f>'Palika-wise CF list'!G319</f>
        <v>e"ne"n] $</v>
      </c>
      <c r="G25" s="88" t="str">
        <f>'Palika-wise CF list'!I319</f>
        <v>LAM/BH/03/07</v>
      </c>
      <c r="H25" s="86" t="str">
        <f>'Palika-wise CF list'!J319</f>
        <v>061/03/13</v>
      </c>
      <c r="I25" s="86" t="str">
        <f>'Palika-wise CF list'!K319</f>
        <v>061/03/16</v>
      </c>
      <c r="J25" s="86" t="str">
        <f>'Palika-wise CF list'!L319</f>
        <v>077/11/18</v>
      </c>
      <c r="K25" s="86">
        <f>'Palika-wise CF list'!M319</f>
        <v>3</v>
      </c>
      <c r="L25" s="86">
        <f>'Palika-wise CF list'!N319</f>
        <v>5</v>
      </c>
      <c r="M25" s="86" t="str">
        <f>'Palika-wise CF list'!O319</f>
        <v>082/11/17</v>
      </c>
      <c r="N25" s="86">
        <f>'Palika-wise CF list'!P319</f>
        <v>343.14</v>
      </c>
      <c r="O25" s="86">
        <f>'Palika-wise CF list'!Q319</f>
        <v>57</v>
      </c>
      <c r="P25" s="86">
        <f>'Palika-wise CF list'!R319</f>
        <v>115</v>
      </c>
      <c r="Q25" s="86">
        <f>'Palika-wise CF list'!S319</f>
        <v>149</v>
      </c>
      <c r="R25" s="86">
        <f>'Palika-wise CF list'!T319</f>
        <v>264</v>
      </c>
      <c r="S25" s="86">
        <f>'Palika-wise CF list'!U319</f>
        <v>5</v>
      </c>
      <c r="T25" s="86">
        <f>'Palika-wise CF list'!V319</f>
        <v>6</v>
      </c>
    </row>
    <row r="26" spans="1:20" ht="15">
      <c r="A26" s="86">
        <f>'Palika-wise CF list'!B324</f>
        <v>21</v>
      </c>
      <c r="B26" s="86">
        <f>'Palika-wise CF list'!C324</f>
        <v>278</v>
      </c>
      <c r="C26" s="86">
        <f>'Palika-wise CF list'!D324</f>
        <v>278</v>
      </c>
      <c r="D26" s="87" t="str">
        <f>'Palika-wise CF list'!E324</f>
        <v>tf/]le/</v>
      </c>
      <c r="E26" s="87" t="str">
        <f>'Palika-wise CF list'!F324</f>
        <v>d:of{ËbL uf=kf=&amp;</v>
      </c>
      <c r="F26" s="87" t="str">
        <f>'Palika-wise CF list'!G324</f>
        <v>e"ne"n] (</v>
      </c>
      <c r="G26" s="88" t="str">
        <f>'Palika-wise CF list'!I324</f>
        <v>LAM/BH/03/08</v>
      </c>
      <c r="H26" s="86" t="str">
        <f>'Palika-wise CF list'!J324</f>
        <v>064/03/27</v>
      </c>
      <c r="I26" s="86" t="str">
        <f>'Palika-wise CF list'!K324</f>
        <v>064/03/27</v>
      </c>
      <c r="J26" s="86" t="str">
        <f>'Palika-wise CF list'!L324</f>
        <v>079/03/22</v>
      </c>
      <c r="K26" s="86">
        <f>'Palika-wise CF list'!M324</f>
        <v>4</v>
      </c>
      <c r="L26" s="86">
        <f>'Palika-wise CF list'!N324</f>
        <v>5</v>
      </c>
      <c r="M26" s="86" t="str">
        <f>'Palika-wise CF list'!O324</f>
        <v>084/03/21</v>
      </c>
      <c r="N26" s="86">
        <f>'Palika-wise CF list'!P324</f>
        <v>393.27</v>
      </c>
      <c r="O26" s="86">
        <f>'Palika-wise CF list'!Q324</f>
        <v>87</v>
      </c>
      <c r="P26" s="86">
        <f>'Palika-wise CF list'!R324</f>
        <v>242</v>
      </c>
      <c r="Q26" s="86">
        <f>'Palika-wise CF list'!S324</f>
        <v>267</v>
      </c>
      <c r="R26" s="86">
        <f>'Palika-wise CF list'!T324</f>
        <v>509</v>
      </c>
      <c r="S26" s="86">
        <f>'Palika-wise CF list'!U324</f>
        <v>3</v>
      </c>
      <c r="T26" s="86">
        <f>'Palika-wise CF list'!V324</f>
        <v>4</v>
      </c>
    </row>
    <row r="27" spans="1:20" ht="15">
      <c r="A27" s="86">
        <f>'Palika-wise CF list'!B325</f>
        <v>22</v>
      </c>
      <c r="B27" s="86">
        <f>'Palika-wise CF list'!C325</f>
        <v>281</v>
      </c>
      <c r="C27" s="86">
        <f>'Palika-wise CF list'!D325</f>
        <v>281</v>
      </c>
      <c r="D27" s="87" t="str">
        <f>'Palika-wise CF list'!E325</f>
        <v>dxle/</v>
      </c>
      <c r="E27" s="87" t="str">
        <f>'Palika-wise CF list'!F325</f>
        <v>d:of{ËbL uf=kf=&amp;</v>
      </c>
      <c r="F27" s="87" t="str">
        <f>'Palika-wise CF list'!G325</f>
        <v>e"ne"n] (</v>
      </c>
      <c r="G27" s="88" t="str">
        <f>'Palika-wise CF list'!I325</f>
        <v>LAM/BH/03/09</v>
      </c>
      <c r="H27" s="86" t="str">
        <f>'Palika-wise CF list'!J325</f>
        <v>064/11/30</v>
      </c>
      <c r="I27" s="86" t="str">
        <f>'Palika-wise CF list'!K325</f>
        <v>064/11/30</v>
      </c>
      <c r="J27" s="86" t="str">
        <f>'Palika-wise CF list'!L325</f>
        <v>077/11/19</v>
      </c>
      <c r="K27" s="86">
        <f>'Palika-wise CF list'!M325</f>
        <v>2</v>
      </c>
      <c r="L27" s="86">
        <f>'Palika-wise CF list'!N325</f>
        <v>5</v>
      </c>
      <c r="M27" s="86" t="str">
        <f>'Palika-wise CF list'!O325</f>
        <v>082/11/18</v>
      </c>
      <c r="N27" s="86">
        <f>'Palika-wise CF list'!P325</f>
        <v>310.95999999999998</v>
      </c>
      <c r="O27" s="86">
        <f>'Palika-wise CF list'!Q325</f>
        <v>43</v>
      </c>
      <c r="P27" s="86">
        <f>'Palika-wise CF list'!R325</f>
        <v>104</v>
      </c>
      <c r="Q27" s="86">
        <f>'Palika-wise CF list'!S325</f>
        <v>109</v>
      </c>
      <c r="R27" s="86">
        <f>'Palika-wise CF list'!T325</f>
        <v>213</v>
      </c>
      <c r="S27" s="86">
        <f>'Palika-wise CF list'!U325</f>
        <v>5</v>
      </c>
      <c r="T27" s="86">
        <f>'Palika-wise CF list'!V325</f>
        <v>6</v>
      </c>
    </row>
    <row r="28" spans="1:20" s="96" customFormat="1" ht="18">
      <c r="A28" s="280" t="s">
        <v>21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95">
        <f>SUM(N3:N27)</f>
        <v>4700.1399999999994</v>
      </c>
      <c r="O28" s="95">
        <f t="shared" ref="O28:T28" si="0">SUM(O3:O27)</f>
        <v>1949</v>
      </c>
      <c r="P28" s="95">
        <f t="shared" si="0"/>
        <v>5352</v>
      </c>
      <c r="Q28" s="95">
        <f t="shared" si="0"/>
        <v>5210</v>
      </c>
      <c r="R28" s="95">
        <f t="shared" si="0"/>
        <v>10562</v>
      </c>
      <c r="S28" s="95">
        <f t="shared" si="0"/>
        <v>100</v>
      </c>
      <c r="T28" s="95">
        <f t="shared" si="0"/>
        <v>101</v>
      </c>
    </row>
  </sheetData>
  <mergeCells count="17">
    <mergeCell ref="P1:R1"/>
    <mergeCell ref="S1:T1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A28:M28"/>
    <mergeCell ref="L1:L2"/>
    <mergeCell ref="M1:M2"/>
    <mergeCell ref="N1:N2"/>
    <mergeCell ref="O1:O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0BA9-0A77-492B-909D-3CD4D70ACA25}">
  <dimension ref="A1:V76"/>
  <sheetViews>
    <sheetView tabSelected="1" zoomScaleNormal="100" workbookViewId="0">
      <pane ySplit="2" topLeftCell="A3" activePane="bottomLeft" state="frozenSplit"/>
      <selection pane="bottomLeft" activeCell="G13" sqref="G13"/>
    </sheetView>
  </sheetViews>
  <sheetFormatPr defaultRowHeight="14.5"/>
  <cols>
    <col min="1" max="1" width="5.7265625" customWidth="1"/>
    <col min="2" max="2" width="18.08984375" customWidth="1"/>
    <col min="3" max="3" width="9.6328125" customWidth="1"/>
    <col min="4" max="4" width="14.36328125" customWidth="1"/>
    <col min="5" max="5" width="12.26953125" customWidth="1"/>
    <col min="6" max="6" width="13.36328125" bestFit="1" customWidth="1"/>
    <col min="7" max="7" width="9.81640625" bestFit="1" customWidth="1"/>
    <col min="8" max="8" width="11.7265625" customWidth="1"/>
    <col min="9" max="9" width="9.81640625" bestFit="1" customWidth="1"/>
    <col min="10" max="10" width="11.54296875" bestFit="1" customWidth="1"/>
    <col min="11" max="11" width="8.90625" style="278" bestFit="1" customWidth="1"/>
    <col min="12" max="12" width="8.90625" bestFit="1" customWidth="1"/>
    <col min="13" max="13" width="17.36328125" style="73" bestFit="1" customWidth="1"/>
    <col min="15" max="15" width="8.81640625" bestFit="1" customWidth="1"/>
    <col min="16" max="16" width="16.453125" bestFit="1" customWidth="1"/>
    <col min="17" max="19" width="8.90625" bestFit="1" customWidth="1"/>
    <col min="20" max="20" width="10.453125" bestFit="1" customWidth="1"/>
    <col min="21" max="22" width="8.81640625" bestFit="1" customWidth="1"/>
  </cols>
  <sheetData>
    <row r="1" spans="1:22" ht="27" customHeight="1">
      <c r="A1" s="282" t="s">
        <v>1467</v>
      </c>
      <c r="B1" s="294" t="s">
        <v>1557</v>
      </c>
      <c r="C1" s="294" t="s">
        <v>1575</v>
      </c>
      <c r="D1" s="294" t="s">
        <v>1578</v>
      </c>
      <c r="E1" s="282" t="s">
        <v>13</v>
      </c>
      <c r="F1" s="285" t="s">
        <v>14</v>
      </c>
      <c r="G1" s="355"/>
      <c r="H1" s="286"/>
      <c r="I1" s="285" t="s">
        <v>15</v>
      </c>
      <c r="J1" s="286"/>
      <c r="L1" s="282" t="s">
        <v>1467</v>
      </c>
      <c r="M1" s="294" t="s">
        <v>1557</v>
      </c>
      <c r="N1" s="316" t="s">
        <v>1576</v>
      </c>
      <c r="O1" s="316" t="s">
        <v>1577</v>
      </c>
      <c r="P1" s="282" t="s">
        <v>12</v>
      </c>
      <c r="Q1" s="282" t="s">
        <v>13</v>
      </c>
      <c r="R1" s="285" t="s">
        <v>14</v>
      </c>
      <c r="S1" s="355"/>
      <c r="T1" s="286"/>
      <c r="U1" s="285" t="s">
        <v>15</v>
      </c>
      <c r="V1" s="286"/>
    </row>
    <row r="2" spans="1:22" ht="29.5" customHeight="1">
      <c r="A2" s="283"/>
      <c r="B2" s="356"/>
      <c r="C2" s="356"/>
      <c r="D2" s="283"/>
      <c r="E2" s="283"/>
      <c r="F2" s="81" t="s">
        <v>19</v>
      </c>
      <c r="G2" s="81" t="s">
        <v>20</v>
      </c>
      <c r="H2" s="81" t="s">
        <v>21</v>
      </c>
      <c r="I2" s="81" t="s">
        <v>19</v>
      </c>
      <c r="J2" s="81" t="s">
        <v>22</v>
      </c>
      <c r="L2" s="283"/>
      <c r="M2" s="356"/>
      <c r="N2" s="357"/>
      <c r="O2" s="357"/>
      <c r="P2" s="283"/>
      <c r="Q2" s="283"/>
      <c r="R2" s="166" t="s">
        <v>19</v>
      </c>
      <c r="S2" s="166" t="s">
        <v>20</v>
      </c>
      <c r="T2" s="166" t="s">
        <v>21</v>
      </c>
      <c r="U2" s="166" t="s">
        <v>19</v>
      </c>
      <c r="V2" s="166" t="s">
        <v>22</v>
      </c>
    </row>
    <row r="3" spans="1:22" ht="17">
      <c r="A3" s="99">
        <v>1</v>
      </c>
      <c r="B3" s="90" t="s">
        <v>1538</v>
      </c>
      <c r="C3" s="99">
        <f>'Palika-wise CF list'!B74</f>
        <v>62</v>
      </c>
      <c r="D3" s="99">
        <f>'Palika-wise CF list'!P76</f>
        <v>4707.2599999999993</v>
      </c>
      <c r="E3" s="99">
        <f>'Palika-wise CF list'!Q76</f>
        <v>5934</v>
      </c>
      <c r="F3" s="99">
        <f>'Palika-wise CF list'!R76</f>
        <v>15461</v>
      </c>
      <c r="G3" s="99">
        <f>'Palika-wise CF list'!S76</f>
        <v>16308</v>
      </c>
      <c r="H3" s="99">
        <f>'Palika-wise CF list'!T76</f>
        <v>31769</v>
      </c>
      <c r="I3" s="99">
        <f>'Palika-wise CF list'!U76</f>
        <v>285</v>
      </c>
      <c r="J3" s="99">
        <f>'Palika-wise CF list'!V76</f>
        <v>361</v>
      </c>
      <c r="L3" s="348">
        <v>1</v>
      </c>
      <c r="M3" s="347" t="s">
        <v>1538</v>
      </c>
      <c r="N3" s="99">
        <v>1</v>
      </c>
      <c r="O3" s="99">
        <f>'Palika-wise CF list'!W10</f>
        <v>7</v>
      </c>
      <c r="P3" s="100">
        <f>'Palika-wise CF list'!P11</f>
        <v>472.57000000000005</v>
      </c>
      <c r="Q3" s="100">
        <f>'Palika-wise CF list'!Q11</f>
        <v>586</v>
      </c>
      <c r="R3" s="100">
        <f>'Palika-wise CF list'!R11</f>
        <v>1472</v>
      </c>
      <c r="S3" s="100">
        <f>'Palika-wise CF list'!S11</f>
        <v>1589</v>
      </c>
      <c r="T3" s="100">
        <f>'Palika-wise CF list'!T11</f>
        <v>3061</v>
      </c>
      <c r="U3" s="100">
        <f>'Palika-wise CF list'!U11</f>
        <v>37</v>
      </c>
      <c r="V3" s="100">
        <f>'Palika-wise CF list'!V11</f>
        <v>42</v>
      </c>
    </row>
    <row r="4" spans="1:22" ht="17">
      <c r="A4" s="99">
        <v>2</v>
      </c>
      <c r="B4" s="90" t="s">
        <v>1558</v>
      </c>
      <c r="C4" s="99">
        <f>'Palika-wise CF list'!B124</f>
        <v>39</v>
      </c>
      <c r="D4" s="99">
        <f>'Palika-wise CF list'!P126</f>
        <v>1972.86</v>
      </c>
      <c r="E4" s="99">
        <f>'Palika-wise CF list'!Q126</f>
        <v>4247</v>
      </c>
      <c r="F4" s="99">
        <f>'Palika-wise CF list'!R126</f>
        <v>11539</v>
      </c>
      <c r="G4" s="99">
        <f>'Palika-wise CF list'!S126</f>
        <v>11661</v>
      </c>
      <c r="H4" s="99">
        <f>'Palika-wise CF list'!T126</f>
        <v>23200</v>
      </c>
      <c r="I4" s="99">
        <f>'Palika-wise CF list'!U126</f>
        <v>171</v>
      </c>
      <c r="J4" s="99">
        <f>'Palika-wise CF list'!V126</f>
        <v>225</v>
      </c>
      <c r="L4" s="348"/>
      <c r="M4" s="347"/>
      <c r="N4" s="99">
        <v>2</v>
      </c>
      <c r="O4" s="99">
        <f>'Palika-wise CF list'!W18</f>
        <v>7</v>
      </c>
      <c r="P4" s="100">
        <f>'Palika-wise CF list'!P19</f>
        <v>358.05</v>
      </c>
      <c r="Q4" s="100">
        <f>'Palika-wise CF list'!Q19</f>
        <v>964</v>
      </c>
      <c r="R4" s="100">
        <f>'Palika-wise CF list'!R19</f>
        <v>2483</v>
      </c>
      <c r="S4" s="100">
        <f>'Palika-wise CF list'!S19</f>
        <v>2589</v>
      </c>
      <c r="T4" s="100">
        <f>'Palika-wise CF list'!T19</f>
        <v>5072</v>
      </c>
      <c r="U4" s="100">
        <f>'Palika-wise CF list'!U19</f>
        <v>37</v>
      </c>
      <c r="V4" s="100">
        <f>'Palika-wise CF list'!V19</f>
        <v>38</v>
      </c>
    </row>
    <row r="5" spans="1:22" ht="17">
      <c r="A5" s="99">
        <v>3</v>
      </c>
      <c r="B5" s="90" t="s">
        <v>1556</v>
      </c>
      <c r="C5" s="99">
        <f>'Palika-wise CF list'!B191</f>
        <v>54</v>
      </c>
      <c r="D5" s="99">
        <f>'Palika-wise CF list'!P193</f>
        <v>1575.1399999999999</v>
      </c>
      <c r="E5" s="99">
        <f>'Palika-wise CF list'!Q193</f>
        <v>3666</v>
      </c>
      <c r="F5" s="99">
        <f>'Palika-wise CF list'!R193</f>
        <v>9481</v>
      </c>
      <c r="G5" s="99">
        <f>'Palika-wise CF list'!S193</f>
        <v>9942</v>
      </c>
      <c r="H5" s="99">
        <f>'Palika-wise CF list'!T193</f>
        <v>19423</v>
      </c>
      <c r="I5" s="99">
        <f>'Palika-wise CF list'!U193</f>
        <v>235</v>
      </c>
      <c r="J5" s="99">
        <f>'Palika-wise CF list'!V193</f>
        <v>236</v>
      </c>
      <c r="L5" s="348"/>
      <c r="M5" s="347"/>
      <c r="N5" s="99">
        <v>3</v>
      </c>
      <c r="O5" s="99">
        <f>'Palika-wise CF list'!W25</f>
        <v>6</v>
      </c>
      <c r="P5" s="100">
        <f>'Palika-wise CF list'!P26</f>
        <v>107.67999999999999</v>
      </c>
      <c r="Q5" s="100">
        <f>'Palika-wise CF list'!Q26</f>
        <v>627</v>
      </c>
      <c r="R5" s="100">
        <f>'Palika-wise CF list'!R26</f>
        <v>1689</v>
      </c>
      <c r="S5" s="100">
        <f>'Palika-wise CF list'!S26</f>
        <v>1617</v>
      </c>
      <c r="T5" s="100">
        <f>'Palika-wise CF list'!T26</f>
        <v>3306</v>
      </c>
      <c r="U5" s="100">
        <f>'Palika-wise CF list'!U26</f>
        <v>21</v>
      </c>
      <c r="V5" s="100">
        <f>'Palika-wise CF list'!V26</f>
        <v>26</v>
      </c>
    </row>
    <row r="6" spans="1:22" ht="17" customHeight="1">
      <c r="A6" s="99">
        <v>4</v>
      </c>
      <c r="B6" s="90" t="s">
        <v>1544</v>
      </c>
      <c r="C6" s="99">
        <f>'Palika-wise CF list'!B277</f>
        <v>74</v>
      </c>
      <c r="D6" s="99">
        <f>'Palika-wise CF list'!P279</f>
        <v>4737.9299999999994</v>
      </c>
      <c r="E6" s="99">
        <f>'Palika-wise CF list'!Q279</f>
        <v>5094</v>
      </c>
      <c r="F6" s="99">
        <f>'Palika-wise CF list'!R279</f>
        <v>13358</v>
      </c>
      <c r="G6" s="99">
        <f>'Palika-wise CF list'!S279</f>
        <v>14094</v>
      </c>
      <c r="H6" s="99">
        <f>'Palika-wise CF list'!T279</f>
        <v>27452</v>
      </c>
      <c r="I6" s="99">
        <f>'Palika-wise CF list'!U279</f>
        <v>316</v>
      </c>
      <c r="J6" s="99">
        <f>'Palika-wise CF list'!V279</f>
        <v>419</v>
      </c>
      <c r="L6" s="348"/>
      <c r="M6" s="347"/>
      <c r="N6" s="99">
        <v>5</v>
      </c>
      <c r="O6" s="99">
        <f>'Palika-wise CF list'!W31</f>
        <v>5</v>
      </c>
      <c r="P6" s="100">
        <f>'Palika-wise CF list'!P32</f>
        <v>646.81999999999994</v>
      </c>
      <c r="Q6" s="100">
        <f>'Palika-wise CF list'!Q32</f>
        <v>303</v>
      </c>
      <c r="R6" s="100">
        <f>'Palika-wise CF list'!R32</f>
        <v>831</v>
      </c>
      <c r="S6" s="100">
        <f>'Palika-wise CF list'!S32</f>
        <v>961</v>
      </c>
      <c r="T6" s="100">
        <f>'Palika-wise CF list'!T32</f>
        <v>1792</v>
      </c>
      <c r="U6" s="100">
        <f>'Palika-wise CF list'!U32</f>
        <v>29</v>
      </c>
      <c r="V6" s="100">
        <f>'Palika-wise CF list'!V32</f>
        <v>24</v>
      </c>
    </row>
    <row r="7" spans="1:22" ht="17">
      <c r="A7" s="99">
        <v>5</v>
      </c>
      <c r="B7" s="90" t="s">
        <v>1542</v>
      </c>
      <c r="C7" s="99">
        <f>'Palika-wise CF list'!B298</f>
        <v>14</v>
      </c>
      <c r="D7" s="99">
        <f>'Palika-wise CF list'!P300</f>
        <v>2936.31</v>
      </c>
      <c r="E7" s="99">
        <f>'Palika-wise CF list'!Q300</f>
        <v>1036</v>
      </c>
      <c r="F7" s="99">
        <f>'Palika-wise CF list'!R300</f>
        <v>2815</v>
      </c>
      <c r="G7" s="99">
        <f>'Palika-wise CF list'!S300</f>
        <v>2889</v>
      </c>
      <c r="H7" s="99">
        <f>'Palika-wise CF list'!T300</f>
        <v>5704</v>
      </c>
      <c r="I7" s="99">
        <f>'Palika-wise CF list'!U300</f>
        <v>68</v>
      </c>
      <c r="J7" s="99">
        <f>'Palika-wise CF list'!V300</f>
        <v>92</v>
      </c>
      <c r="L7" s="348"/>
      <c r="M7" s="347"/>
      <c r="N7" s="99">
        <v>6</v>
      </c>
      <c r="O7" s="99">
        <f>'Palika-wise CF list'!W40</f>
        <v>8</v>
      </c>
      <c r="P7" s="100">
        <f>'Palika-wise CF list'!P41</f>
        <v>362.19</v>
      </c>
      <c r="Q7" s="100">
        <f>'Palika-wise CF list'!Q41</f>
        <v>700</v>
      </c>
      <c r="R7" s="100">
        <f>'Palika-wise CF list'!R41</f>
        <v>1771</v>
      </c>
      <c r="S7" s="100">
        <f>'Palika-wise CF list'!S41</f>
        <v>1994</v>
      </c>
      <c r="T7" s="100">
        <f>'Palika-wise CF list'!T41</f>
        <v>3765</v>
      </c>
      <c r="U7" s="100">
        <f>'Palika-wise CF list'!U41</f>
        <v>34</v>
      </c>
      <c r="V7" s="100">
        <f>'Palika-wise CF list'!V41</f>
        <v>48</v>
      </c>
    </row>
    <row r="8" spans="1:22" ht="17">
      <c r="A8" s="99">
        <v>6</v>
      </c>
      <c r="B8" s="90" t="s">
        <v>1551</v>
      </c>
      <c r="C8" s="99">
        <f>'Palika-wise CF list'!B331</f>
        <v>26</v>
      </c>
      <c r="D8" s="99">
        <f>'Palika-wise CF list'!P333</f>
        <v>4955.01</v>
      </c>
      <c r="E8" s="99">
        <f>'Palika-wise CF list'!Q333</f>
        <v>2066</v>
      </c>
      <c r="F8" s="99">
        <f>'Palika-wise CF list'!R333</f>
        <v>5695</v>
      </c>
      <c r="G8" s="99">
        <f>'Palika-wise CF list'!S333</f>
        <v>5592</v>
      </c>
      <c r="H8" s="99">
        <f>'Palika-wise CF list'!T333</f>
        <v>11287</v>
      </c>
      <c r="I8" s="99">
        <f>'Palika-wise CF list'!U333</f>
        <v>103</v>
      </c>
      <c r="J8" s="99">
        <f>'Palika-wise CF list'!V333</f>
        <v>109</v>
      </c>
      <c r="L8" s="348"/>
      <c r="M8" s="347"/>
      <c r="N8" s="99">
        <v>7</v>
      </c>
      <c r="O8" s="99">
        <f>'Palika-wise CF list'!W42</f>
        <v>1</v>
      </c>
      <c r="P8" s="100">
        <f>'Palika-wise CF list'!P43</f>
        <v>63.05</v>
      </c>
      <c r="Q8" s="100">
        <f>'Palika-wise CF list'!Q43</f>
        <v>315</v>
      </c>
      <c r="R8" s="100">
        <f>'Palika-wise CF list'!R43</f>
        <v>881</v>
      </c>
      <c r="S8" s="100">
        <f>'Palika-wise CF list'!S43</f>
        <v>860</v>
      </c>
      <c r="T8" s="100">
        <f>'Palika-wise CF list'!T43</f>
        <v>1741</v>
      </c>
      <c r="U8" s="100">
        <f>'Palika-wise CF list'!U43</f>
        <v>5</v>
      </c>
      <c r="V8" s="100">
        <f>'Palika-wise CF list'!V43</f>
        <v>8</v>
      </c>
    </row>
    <row r="9" spans="1:22" ht="17">
      <c r="A9" s="99">
        <v>7</v>
      </c>
      <c r="B9" s="90" t="s">
        <v>1554</v>
      </c>
      <c r="C9" s="99">
        <f>'Palika-wise CF list'!B381</f>
        <v>39</v>
      </c>
      <c r="D9" s="99">
        <f>'Palika-wise CF list'!P383</f>
        <v>3010.2200000000003</v>
      </c>
      <c r="E9" s="99">
        <f>'Palika-wise CF list'!Q383</f>
        <v>3142</v>
      </c>
      <c r="F9" s="99">
        <f>'Palika-wise CF list'!R383</f>
        <v>8769</v>
      </c>
      <c r="G9" s="99">
        <f>'Palika-wise CF list'!S383</f>
        <v>9151</v>
      </c>
      <c r="H9" s="99">
        <f>'Palika-wise CF list'!T383</f>
        <v>17920</v>
      </c>
      <c r="I9" s="99">
        <f>'Palika-wise CF list'!U383</f>
        <v>155</v>
      </c>
      <c r="J9" s="99">
        <f>'Palika-wise CF list'!V383</f>
        <v>224</v>
      </c>
      <c r="L9" s="348"/>
      <c r="M9" s="347"/>
      <c r="N9" s="99">
        <v>8</v>
      </c>
      <c r="O9" s="99">
        <f>'Palika-wise CF list'!W45</f>
        <v>2</v>
      </c>
      <c r="P9" s="100">
        <f>'Palika-wise CF list'!P46</f>
        <v>4.49</v>
      </c>
      <c r="Q9" s="100">
        <f>'Palika-wise CF list'!Q46</f>
        <v>173</v>
      </c>
      <c r="R9" s="100">
        <f>'Palika-wise CF list'!R46</f>
        <v>428</v>
      </c>
      <c r="S9" s="100">
        <f>'Palika-wise CF list'!S46</f>
        <v>433</v>
      </c>
      <c r="T9" s="100">
        <f>'Palika-wise CF list'!T46</f>
        <v>861</v>
      </c>
      <c r="U9" s="100">
        <f>'Palika-wise CF list'!U46</f>
        <v>6</v>
      </c>
      <c r="V9" s="100">
        <f>'Palika-wise CF list'!V46</f>
        <v>12</v>
      </c>
    </row>
    <row r="10" spans="1:22" ht="17">
      <c r="A10" s="99">
        <v>8</v>
      </c>
      <c r="B10" s="90" t="s">
        <v>1553</v>
      </c>
      <c r="C10" s="99">
        <f>'Palika-wise CF list'!B422</f>
        <v>33</v>
      </c>
      <c r="D10" s="99">
        <f>'Palika-wise CF list'!P424</f>
        <v>3172.7499999999995</v>
      </c>
      <c r="E10" s="99">
        <f>'Palika-wise CF list'!Q424</f>
        <v>2124</v>
      </c>
      <c r="F10" s="99">
        <f>'Palika-wise CF list'!R424</f>
        <v>5948</v>
      </c>
      <c r="G10" s="99">
        <f>'Palika-wise CF list'!S424</f>
        <v>6142</v>
      </c>
      <c r="H10" s="99">
        <f>'Palika-wise CF list'!T424</f>
        <v>12090</v>
      </c>
      <c r="I10" s="99">
        <f>'Palika-wise CF list'!U424</f>
        <v>129</v>
      </c>
      <c r="J10" s="99">
        <f>'Palika-wise CF list'!V424</f>
        <v>197</v>
      </c>
      <c r="L10" s="348"/>
      <c r="M10" s="347"/>
      <c r="N10" s="99">
        <v>9</v>
      </c>
      <c r="O10" s="99">
        <f>'Palika-wise CF list'!W49</f>
        <v>3</v>
      </c>
      <c r="P10" s="100">
        <f>'Palika-wise CF list'!P50</f>
        <v>428.87</v>
      </c>
      <c r="Q10" s="100">
        <f>'Palika-wise CF list'!Q50</f>
        <v>375</v>
      </c>
      <c r="R10" s="100">
        <f>'Palika-wise CF list'!R50</f>
        <v>897</v>
      </c>
      <c r="S10" s="100">
        <f>'Palika-wise CF list'!S50</f>
        <v>992</v>
      </c>
      <c r="T10" s="100">
        <f>'Palika-wise CF list'!T50</f>
        <v>1889</v>
      </c>
      <c r="U10" s="100">
        <f>'Palika-wise CF list'!U50</f>
        <v>17</v>
      </c>
      <c r="V10" s="100">
        <f>'Palika-wise CF list'!V50</f>
        <v>22</v>
      </c>
    </row>
    <row r="11" spans="1:22" ht="19">
      <c r="A11" s="287" t="s">
        <v>21</v>
      </c>
      <c r="B11" s="358"/>
      <c r="C11" s="163">
        <f>SUM(C3:C10)</f>
        <v>341</v>
      </c>
      <c r="D11" s="163">
        <f>SUM(D3:D10)</f>
        <v>27067.48</v>
      </c>
      <c r="E11" s="163">
        <f t="shared" ref="E11:J11" si="0">SUM(E3:E10)</f>
        <v>27309</v>
      </c>
      <c r="F11" s="163">
        <f t="shared" si="0"/>
        <v>73066</v>
      </c>
      <c r="G11" s="163">
        <f t="shared" si="0"/>
        <v>75779</v>
      </c>
      <c r="H11" s="163">
        <f t="shared" si="0"/>
        <v>148845</v>
      </c>
      <c r="I11" s="163">
        <f t="shared" si="0"/>
        <v>1462</v>
      </c>
      <c r="J11" s="163">
        <f t="shared" si="0"/>
        <v>1863</v>
      </c>
      <c r="L11" s="348"/>
      <c r="M11" s="347"/>
      <c r="N11" s="99">
        <v>10</v>
      </c>
      <c r="O11" s="99">
        <f>'Palika-wise CF list'!W65</f>
        <v>15</v>
      </c>
      <c r="P11" s="100">
        <f>'Palika-wise CF list'!P66</f>
        <v>1943.83</v>
      </c>
      <c r="Q11" s="100">
        <f>'Palika-wise CF list'!Q66</f>
        <v>930</v>
      </c>
      <c r="R11" s="100">
        <f>'Palika-wise CF list'!R66</f>
        <v>2414</v>
      </c>
      <c r="S11" s="100">
        <f>'Palika-wise CF list'!S66</f>
        <v>2588</v>
      </c>
      <c r="T11" s="100">
        <f>'Palika-wise CF list'!T66</f>
        <v>5002</v>
      </c>
      <c r="U11" s="100">
        <f>'Palika-wise CF list'!U66</f>
        <v>77</v>
      </c>
      <c r="V11" s="100">
        <f>'Palika-wise CF list'!V66</f>
        <v>96</v>
      </c>
    </row>
    <row r="12" spans="1:22" ht="17">
      <c r="L12" s="348"/>
      <c r="M12" s="347"/>
      <c r="N12" s="99">
        <v>11</v>
      </c>
      <c r="O12" s="99">
        <f>'Palika-wise CF list'!W74</f>
        <v>8</v>
      </c>
      <c r="P12" s="100">
        <f>'Palika-wise CF list'!P75</f>
        <v>319.71000000000004</v>
      </c>
      <c r="Q12" s="100">
        <f>'Palika-wise CF list'!Q75</f>
        <v>961</v>
      </c>
      <c r="R12" s="100">
        <f>'Palika-wise CF list'!R75</f>
        <v>2595</v>
      </c>
      <c r="S12" s="100">
        <f>'Palika-wise CF list'!S75</f>
        <v>2685</v>
      </c>
      <c r="T12" s="100">
        <f>'Palika-wise CF list'!T75</f>
        <v>5280</v>
      </c>
      <c r="U12" s="100">
        <f>'Palika-wise CF list'!U75</f>
        <v>22</v>
      </c>
      <c r="V12" s="100">
        <f>'Palika-wise CF list'!V75</f>
        <v>45</v>
      </c>
    </row>
    <row r="13" spans="1:22" ht="17">
      <c r="L13" s="345" t="s">
        <v>21</v>
      </c>
      <c r="M13" s="345"/>
      <c r="N13" s="345"/>
      <c r="O13" s="272">
        <f t="shared" ref="O13:V13" si="1">SUM(O3:O12)</f>
        <v>62</v>
      </c>
      <c r="P13" s="272">
        <f t="shared" si="1"/>
        <v>4707.2599999999993</v>
      </c>
      <c r="Q13" s="272">
        <f t="shared" si="1"/>
        <v>5934</v>
      </c>
      <c r="R13" s="272">
        <f t="shared" si="1"/>
        <v>15461</v>
      </c>
      <c r="S13" s="272">
        <f t="shared" si="1"/>
        <v>16308</v>
      </c>
      <c r="T13" s="272">
        <f t="shared" si="1"/>
        <v>31769</v>
      </c>
      <c r="U13" s="272">
        <f t="shared" si="1"/>
        <v>285</v>
      </c>
      <c r="V13" s="272">
        <f t="shared" si="1"/>
        <v>361</v>
      </c>
    </row>
    <row r="14" spans="1:22" ht="17">
      <c r="L14" s="348">
        <v>2</v>
      </c>
      <c r="M14" s="347" t="s">
        <v>1558</v>
      </c>
      <c r="N14" s="271">
        <v>1</v>
      </c>
      <c r="O14" s="271">
        <f>'Palika-wise CF list'!W81</f>
        <v>4</v>
      </c>
      <c r="P14" s="271">
        <f>'Palika-wise CF list'!P82</f>
        <v>115.55000000000001</v>
      </c>
      <c r="Q14" s="271">
        <f>'Palika-wise CF list'!Q82</f>
        <v>428</v>
      </c>
      <c r="R14" s="271">
        <f>'Palika-wise CF list'!R82</f>
        <v>1232</v>
      </c>
      <c r="S14" s="271">
        <f>'Palika-wise CF list'!S82</f>
        <v>1273</v>
      </c>
      <c r="T14" s="271">
        <f>'Palika-wise CF list'!T82</f>
        <v>2505</v>
      </c>
      <c r="U14" s="271">
        <f>'Palika-wise CF list'!U82</f>
        <v>18</v>
      </c>
      <c r="V14" s="271">
        <f>'Palika-wise CF list'!V82</f>
        <v>25</v>
      </c>
    </row>
    <row r="15" spans="1:22" ht="17">
      <c r="L15" s="348"/>
      <c r="M15" s="347"/>
      <c r="N15" s="271">
        <v>2</v>
      </c>
      <c r="O15" s="271">
        <f>'Palika-wise CF list'!W86</f>
        <v>4</v>
      </c>
      <c r="P15" s="271">
        <f>'Palika-wise CF list'!P87</f>
        <v>202.76</v>
      </c>
      <c r="Q15" s="271">
        <f>'Palika-wise CF list'!Q87</f>
        <v>234</v>
      </c>
      <c r="R15" s="271">
        <f>'Palika-wise CF list'!R87</f>
        <v>635</v>
      </c>
      <c r="S15" s="271">
        <f>'Palika-wise CF list'!S87</f>
        <v>666</v>
      </c>
      <c r="T15" s="271">
        <f>'Palika-wise CF list'!T87</f>
        <v>1301</v>
      </c>
      <c r="U15" s="271">
        <f>'Palika-wise CF list'!U87</f>
        <v>16</v>
      </c>
      <c r="V15" s="271">
        <f>'Palika-wise CF list'!V87</f>
        <v>25</v>
      </c>
    </row>
    <row r="16" spans="1:22" ht="18.5" customHeight="1">
      <c r="L16" s="348"/>
      <c r="M16" s="347"/>
      <c r="N16" s="271">
        <v>4</v>
      </c>
      <c r="O16" s="271">
        <f>'Palika-wise CF list'!W88</f>
        <v>1</v>
      </c>
      <c r="P16" s="271">
        <f>'Palika-wise CF list'!P89</f>
        <v>67.73</v>
      </c>
      <c r="Q16" s="271">
        <f>'Palika-wise CF list'!Q89</f>
        <v>404</v>
      </c>
      <c r="R16" s="271">
        <f>'Palika-wise CF list'!R89</f>
        <v>1008</v>
      </c>
      <c r="S16" s="271">
        <f>'Palika-wise CF list'!S89</f>
        <v>1010</v>
      </c>
      <c r="T16" s="271">
        <f>'Palika-wise CF list'!T89</f>
        <v>2018</v>
      </c>
      <c r="U16" s="271">
        <f>'Palika-wise CF list'!U89</f>
        <v>4</v>
      </c>
      <c r="V16" s="271">
        <f>'Palika-wise CF list'!V89</f>
        <v>7</v>
      </c>
    </row>
    <row r="17" spans="12:22" ht="17">
      <c r="L17" s="348"/>
      <c r="M17" s="347"/>
      <c r="N17" s="271">
        <v>5</v>
      </c>
      <c r="O17" s="271">
        <f>'Palika-wise CF list'!W91</f>
        <v>2</v>
      </c>
      <c r="P17" s="271">
        <f>'Palika-wise CF list'!P92</f>
        <v>170.76999999999998</v>
      </c>
      <c r="Q17" s="271">
        <f>'Palika-wise CF list'!Q92</f>
        <v>559</v>
      </c>
      <c r="R17" s="271">
        <f>'Palika-wise CF list'!R92</f>
        <v>1565</v>
      </c>
      <c r="S17" s="271">
        <f>'Palika-wise CF list'!S92</f>
        <v>1578</v>
      </c>
      <c r="T17" s="271">
        <f>'Palika-wise CF list'!T92</f>
        <v>3143</v>
      </c>
      <c r="U17" s="271">
        <f>'Palika-wise CF list'!U92</f>
        <v>9</v>
      </c>
      <c r="V17" s="271">
        <f>'Palika-wise CF list'!V92</f>
        <v>17</v>
      </c>
    </row>
    <row r="18" spans="12:22" ht="17">
      <c r="L18" s="348"/>
      <c r="M18" s="347"/>
      <c r="N18" s="271">
        <v>6</v>
      </c>
      <c r="O18" s="271">
        <f>'Palika-wise CF list'!W97</f>
        <v>5</v>
      </c>
      <c r="P18" s="271">
        <f>'Palika-wise CF list'!P98</f>
        <v>393.87</v>
      </c>
      <c r="Q18" s="271">
        <f>'Palika-wise CF list'!Q98</f>
        <v>778</v>
      </c>
      <c r="R18" s="271">
        <f>'Palika-wise CF list'!R98</f>
        <v>2150</v>
      </c>
      <c r="S18" s="271">
        <f>'Palika-wise CF list'!S98</f>
        <v>2113</v>
      </c>
      <c r="T18" s="271">
        <f>'Palika-wise CF list'!T98</f>
        <v>4263</v>
      </c>
      <c r="U18" s="271">
        <f>'Palika-wise CF list'!U98</f>
        <v>19</v>
      </c>
      <c r="V18" s="271">
        <f>'Palika-wise CF list'!V98</f>
        <v>26</v>
      </c>
    </row>
    <row r="19" spans="12:22" ht="17">
      <c r="L19" s="348"/>
      <c r="M19" s="347"/>
      <c r="N19" s="271">
        <v>7</v>
      </c>
      <c r="O19" s="271">
        <f>'Palika-wise CF list'!W100</f>
        <v>2</v>
      </c>
      <c r="P19" s="271">
        <f>'Palika-wise CF list'!P101</f>
        <v>70.41</v>
      </c>
      <c r="Q19" s="271">
        <f>'Palika-wise CF list'!Q101</f>
        <v>317</v>
      </c>
      <c r="R19" s="271">
        <f>'Palika-wise CF list'!R101</f>
        <v>897</v>
      </c>
      <c r="S19" s="271">
        <f>'Palika-wise CF list'!S101</f>
        <v>874</v>
      </c>
      <c r="T19" s="271">
        <f>'Palika-wise CF list'!T101</f>
        <v>1771</v>
      </c>
      <c r="U19" s="271">
        <f>'Palika-wise CF list'!U101</f>
        <v>10</v>
      </c>
      <c r="V19" s="271">
        <f>'Palika-wise CF list'!V101</f>
        <v>8</v>
      </c>
    </row>
    <row r="20" spans="12:22" ht="17">
      <c r="L20" s="348"/>
      <c r="M20" s="347"/>
      <c r="N20" s="271">
        <v>8</v>
      </c>
      <c r="O20" s="271">
        <f>'Palika-wise CF list'!W110</f>
        <v>9</v>
      </c>
      <c r="P20" s="271">
        <f>'Palika-wise CF list'!P111</f>
        <v>289.44</v>
      </c>
      <c r="Q20" s="271">
        <f>'Palika-wise CF list'!Q111</f>
        <v>727</v>
      </c>
      <c r="R20" s="271">
        <f>'Palika-wise CF list'!R111</f>
        <v>1840</v>
      </c>
      <c r="S20" s="271">
        <f>'Palika-wise CF list'!S111</f>
        <v>1884</v>
      </c>
      <c r="T20" s="271">
        <f>'Palika-wise CF list'!T111</f>
        <v>3724</v>
      </c>
      <c r="U20" s="271">
        <f>'Palika-wise CF list'!U111</f>
        <v>53</v>
      </c>
      <c r="V20" s="271">
        <f>'Palika-wise CF list'!V111</f>
        <v>40</v>
      </c>
    </row>
    <row r="21" spans="12:22" ht="17">
      <c r="L21" s="348"/>
      <c r="M21" s="347"/>
      <c r="N21" s="271">
        <v>9</v>
      </c>
      <c r="O21" s="271">
        <f>'Palika-wise CF list'!W115</f>
        <v>4</v>
      </c>
      <c r="P21" s="271">
        <f>'Palika-wise CF list'!P116</f>
        <v>381.72</v>
      </c>
      <c r="Q21" s="271">
        <f>'Palika-wise CF list'!Q116</f>
        <v>381</v>
      </c>
      <c r="R21" s="271">
        <f>'Palika-wise CF list'!R116</f>
        <v>1053</v>
      </c>
      <c r="S21" s="271">
        <f>'Palika-wise CF list'!S116</f>
        <v>1089</v>
      </c>
      <c r="T21" s="271">
        <f>'Palika-wise CF list'!T116</f>
        <v>2142</v>
      </c>
      <c r="U21" s="271">
        <f>'Palika-wise CF list'!U116</f>
        <v>15</v>
      </c>
      <c r="V21" s="271">
        <f>'Palika-wise CF list'!V116</f>
        <v>32</v>
      </c>
    </row>
    <row r="22" spans="12:22" ht="17">
      <c r="L22" s="348"/>
      <c r="M22" s="347"/>
      <c r="N22" s="271">
        <v>10</v>
      </c>
      <c r="O22" s="271">
        <f>'Palika-wise CF list'!W124</f>
        <v>8</v>
      </c>
      <c r="P22" s="271">
        <f>'Palika-wise CF list'!P125</f>
        <v>280.61</v>
      </c>
      <c r="Q22" s="271">
        <f>'Palika-wise CF list'!Q125</f>
        <v>419</v>
      </c>
      <c r="R22" s="271">
        <f>'Palika-wise CF list'!R125</f>
        <v>1159</v>
      </c>
      <c r="S22" s="271">
        <f>'Palika-wise CF list'!S125</f>
        <v>1174</v>
      </c>
      <c r="T22" s="271">
        <f>'Palika-wise CF list'!T125</f>
        <v>2333</v>
      </c>
      <c r="U22" s="271">
        <f>'Palika-wise CF list'!U125</f>
        <v>27</v>
      </c>
      <c r="V22" s="271">
        <f>'Palika-wise CF list'!V125</f>
        <v>45</v>
      </c>
    </row>
    <row r="23" spans="12:22" ht="17">
      <c r="L23" s="345" t="s">
        <v>21</v>
      </c>
      <c r="M23" s="345"/>
      <c r="N23" s="345"/>
      <c r="O23" s="272">
        <f>SUM(O14:O22)</f>
        <v>39</v>
      </c>
      <c r="P23" s="272">
        <f>SUM(P14:P22)</f>
        <v>1972.8600000000001</v>
      </c>
      <c r="Q23" s="272">
        <f t="shared" ref="Q23:V23" si="2">SUM(Q14:Q22)</f>
        <v>4247</v>
      </c>
      <c r="R23" s="272">
        <f t="shared" si="2"/>
        <v>11539</v>
      </c>
      <c r="S23" s="272">
        <f t="shared" si="2"/>
        <v>11661</v>
      </c>
      <c r="T23" s="272">
        <f t="shared" si="2"/>
        <v>23200</v>
      </c>
      <c r="U23" s="272">
        <f t="shared" si="2"/>
        <v>171</v>
      </c>
      <c r="V23" s="272">
        <f t="shared" si="2"/>
        <v>225</v>
      </c>
    </row>
    <row r="24" spans="12:22" ht="17">
      <c r="L24" s="349">
        <v>3</v>
      </c>
      <c r="M24" s="347" t="s">
        <v>1556</v>
      </c>
      <c r="N24" s="271">
        <v>1</v>
      </c>
      <c r="O24" s="271">
        <f>'Palika-wise CF list'!W137</f>
        <v>10</v>
      </c>
      <c r="P24" s="271">
        <f>'Palika-wise CF list'!P138</f>
        <v>184.89000000000001</v>
      </c>
      <c r="Q24" s="271">
        <f>'Palika-wise CF list'!Q138</f>
        <v>354</v>
      </c>
      <c r="R24" s="271">
        <f>'Palika-wise CF list'!R138</f>
        <v>942</v>
      </c>
      <c r="S24" s="271">
        <f>'Palika-wise CF list'!S138</f>
        <v>999</v>
      </c>
      <c r="T24" s="271">
        <f>'Palika-wise CF list'!T138</f>
        <v>1941</v>
      </c>
      <c r="U24" s="271">
        <f>'Palika-wise CF list'!U138</f>
        <v>35</v>
      </c>
      <c r="V24" s="271">
        <f>'Palika-wise CF list'!V138</f>
        <v>46</v>
      </c>
    </row>
    <row r="25" spans="12:22" ht="17">
      <c r="L25" s="350"/>
      <c r="M25" s="347"/>
      <c r="N25" s="271">
        <v>2</v>
      </c>
      <c r="O25" s="271">
        <f>'Palika-wise CF list'!W149</f>
        <v>11</v>
      </c>
      <c r="P25" s="271">
        <f>'Palika-wise CF list'!P150</f>
        <v>130.04999999999998</v>
      </c>
      <c r="Q25" s="271">
        <f>'Palika-wise CF list'!Q150</f>
        <v>957</v>
      </c>
      <c r="R25" s="271">
        <f>'Palika-wise CF list'!R150</f>
        <v>2368</v>
      </c>
      <c r="S25" s="271">
        <f>'Palika-wise CF list'!S150</f>
        <v>2555</v>
      </c>
      <c r="T25" s="271">
        <f>'Palika-wise CF list'!T150</f>
        <v>4923</v>
      </c>
      <c r="U25" s="271">
        <f>'Palika-wise CF list'!U150</f>
        <v>54</v>
      </c>
      <c r="V25" s="271">
        <f>'Palika-wise CF list'!V150</f>
        <v>44</v>
      </c>
    </row>
    <row r="26" spans="12:22" ht="17">
      <c r="L26" s="350"/>
      <c r="M26" s="347"/>
      <c r="N26" s="271">
        <v>3</v>
      </c>
      <c r="O26" s="271">
        <f>'Palika-wise CF list'!W151</f>
        <v>1</v>
      </c>
      <c r="P26" s="271">
        <f>'Palika-wise CF list'!P152</f>
        <v>18.77</v>
      </c>
      <c r="Q26" s="271">
        <f>'Palika-wise CF list'!Q152</f>
        <v>101</v>
      </c>
      <c r="R26" s="271">
        <f>'Palika-wise CF list'!R152</f>
        <v>312</v>
      </c>
      <c r="S26" s="271">
        <f>'Palika-wise CF list'!S152</f>
        <v>301</v>
      </c>
      <c r="T26" s="271">
        <f>'Palika-wise CF list'!T152</f>
        <v>613</v>
      </c>
      <c r="U26" s="271">
        <f>'Palika-wise CF list'!U152</f>
        <v>5</v>
      </c>
      <c r="V26" s="271">
        <f>'Palika-wise CF list'!V152</f>
        <v>4</v>
      </c>
    </row>
    <row r="27" spans="12:22" ht="17">
      <c r="L27" s="350"/>
      <c r="M27" s="347"/>
      <c r="N27" s="271">
        <v>4</v>
      </c>
      <c r="O27" s="271">
        <f>'Palika-wise CF list'!W158</f>
        <v>6</v>
      </c>
      <c r="P27" s="271">
        <f>'Palika-wise CF list'!P159</f>
        <v>106.08000000000001</v>
      </c>
      <c r="Q27" s="271">
        <f>'Palika-wise CF list'!Q159</f>
        <v>306</v>
      </c>
      <c r="R27" s="271">
        <f>'Palika-wise CF list'!R159</f>
        <v>722</v>
      </c>
      <c r="S27" s="271">
        <f>'Palika-wise CF list'!S159</f>
        <v>795</v>
      </c>
      <c r="T27" s="271">
        <f>'Palika-wise CF list'!T159</f>
        <v>1517</v>
      </c>
      <c r="U27" s="271">
        <f>'Palika-wise CF list'!U159</f>
        <v>26</v>
      </c>
      <c r="V27" s="271">
        <f>'Palika-wise CF list'!V159</f>
        <v>25</v>
      </c>
    </row>
    <row r="28" spans="12:22" ht="17">
      <c r="L28" s="350"/>
      <c r="M28" s="347"/>
      <c r="N28" s="271">
        <v>5</v>
      </c>
      <c r="O28" s="271">
        <f>'Palika-wise CF list'!W166</f>
        <v>7</v>
      </c>
      <c r="P28" s="271">
        <f>'Palika-wise CF list'!P167</f>
        <v>471.53</v>
      </c>
      <c r="Q28" s="271">
        <f>'Palika-wise CF list'!Q167</f>
        <v>425</v>
      </c>
      <c r="R28" s="271">
        <f>'Palika-wise CF list'!R167</f>
        <v>1075</v>
      </c>
      <c r="S28" s="271">
        <f>'Palika-wise CF list'!S167</f>
        <v>1161</v>
      </c>
      <c r="T28" s="271">
        <f>'Palika-wise CF list'!T167</f>
        <v>2236</v>
      </c>
      <c r="U28" s="271">
        <f>'Palika-wise CF list'!U167</f>
        <v>27</v>
      </c>
      <c r="V28" s="271">
        <f>'Palika-wise CF list'!V167</f>
        <v>33</v>
      </c>
    </row>
    <row r="29" spans="12:22" ht="17">
      <c r="L29" s="350"/>
      <c r="M29" s="347"/>
      <c r="N29" s="271">
        <v>6</v>
      </c>
      <c r="O29" s="271">
        <f>'Palika-wise CF list'!W173</f>
        <v>6</v>
      </c>
      <c r="P29" s="271">
        <f>'Palika-wise CF list'!P174</f>
        <v>158.35</v>
      </c>
      <c r="Q29" s="271">
        <f>'Palika-wise CF list'!Q174</f>
        <v>383</v>
      </c>
      <c r="R29" s="271">
        <f>'Palika-wise CF list'!R174</f>
        <v>966</v>
      </c>
      <c r="S29" s="271">
        <f>'Palika-wise CF list'!S174</f>
        <v>973</v>
      </c>
      <c r="T29" s="271">
        <f>'Palika-wise CF list'!T174</f>
        <v>1939</v>
      </c>
      <c r="U29" s="271">
        <f>'Palika-wise CF list'!U174</f>
        <v>35</v>
      </c>
      <c r="V29" s="271">
        <f>'Palika-wise CF list'!V174</f>
        <v>22</v>
      </c>
    </row>
    <row r="30" spans="12:22" ht="17">
      <c r="L30" s="350"/>
      <c r="M30" s="347"/>
      <c r="N30" s="271">
        <v>7</v>
      </c>
      <c r="O30" s="271">
        <f>'Palika-wise CF list'!W176</f>
        <v>2</v>
      </c>
      <c r="P30" s="271">
        <f>'Palika-wise CF list'!P177</f>
        <v>7.43</v>
      </c>
      <c r="Q30" s="271">
        <f>'Palika-wise CF list'!Q177</f>
        <v>195</v>
      </c>
      <c r="R30" s="271">
        <f>'Palika-wise CF list'!R177</f>
        <v>553</v>
      </c>
      <c r="S30" s="271">
        <f>'Palika-wise CF list'!S177</f>
        <v>543</v>
      </c>
      <c r="T30" s="271">
        <f>'Palika-wise CF list'!T177</f>
        <v>1096</v>
      </c>
      <c r="U30" s="271">
        <f>'Palika-wise CF list'!U177</f>
        <v>10</v>
      </c>
      <c r="V30" s="271">
        <f>'Palika-wise CF list'!V177</f>
        <v>10</v>
      </c>
    </row>
    <row r="31" spans="12:22" ht="17">
      <c r="L31" s="350"/>
      <c r="M31" s="347"/>
      <c r="N31" s="271">
        <v>8</v>
      </c>
      <c r="O31" s="271">
        <f>'Palika-wise CF list'!W182</f>
        <v>5</v>
      </c>
      <c r="P31" s="271">
        <f>'Palika-wise CF list'!P183</f>
        <v>158.25</v>
      </c>
      <c r="Q31" s="271">
        <f>'Palika-wise CF list'!Q183</f>
        <v>516</v>
      </c>
      <c r="R31" s="271">
        <f>'Palika-wise CF list'!R183</f>
        <v>1233</v>
      </c>
      <c r="S31" s="271">
        <f>'Palika-wise CF list'!S183</f>
        <v>1347</v>
      </c>
      <c r="T31" s="271">
        <f>'Palika-wise CF list'!T183</f>
        <v>2580</v>
      </c>
      <c r="U31" s="271">
        <f>'Palika-wise CF list'!U183</f>
        <v>19</v>
      </c>
      <c r="V31" s="271">
        <f>'Palika-wise CF list'!V183</f>
        <v>28</v>
      </c>
    </row>
    <row r="32" spans="12:22" ht="17">
      <c r="L32" s="350"/>
      <c r="M32" s="347"/>
      <c r="N32" s="271">
        <v>9</v>
      </c>
      <c r="O32" s="271">
        <f>'Palika-wise CF list'!W184</f>
        <v>1</v>
      </c>
      <c r="P32" s="271">
        <f>'Palika-wise CF list'!P185</f>
        <v>9</v>
      </c>
      <c r="Q32" s="271">
        <f>'Palika-wise CF list'!Q185</f>
        <v>80</v>
      </c>
      <c r="R32" s="271">
        <f>'Palika-wise CF list'!R185</f>
        <v>169</v>
      </c>
      <c r="S32" s="271">
        <f>'Palika-wise CF list'!S185</f>
        <v>143</v>
      </c>
      <c r="T32" s="271">
        <f>'Palika-wise CF list'!T185</f>
        <v>312</v>
      </c>
      <c r="U32" s="271">
        <f>'Palika-wise CF list'!U185</f>
        <v>5</v>
      </c>
      <c r="V32" s="271">
        <f>'Palika-wise CF list'!V185</f>
        <v>6</v>
      </c>
    </row>
    <row r="33" spans="11:22" ht="17">
      <c r="L33" s="350"/>
      <c r="M33" s="347"/>
      <c r="N33" s="271">
        <v>10</v>
      </c>
      <c r="O33" s="271">
        <f>'Palika-wise CF list'!W189</f>
        <v>4</v>
      </c>
      <c r="P33" s="271">
        <f>'Palika-wise CF list'!P190</f>
        <v>122.64</v>
      </c>
      <c r="Q33" s="271">
        <f>'Palika-wise CF list'!Q190</f>
        <v>196</v>
      </c>
      <c r="R33" s="271">
        <f>'Palika-wise CF list'!R190</f>
        <v>510</v>
      </c>
      <c r="S33" s="271">
        <f>'Palika-wise CF list'!S190</f>
        <v>536</v>
      </c>
      <c r="T33" s="271">
        <f>'Palika-wise CF list'!T190</f>
        <v>1046</v>
      </c>
      <c r="U33" s="271">
        <f>'Palika-wise CF list'!U190</f>
        <v>13</v>
      </c>
      <c r="V33" s="271">
        <f>'Palika-wise CF list'!V190</f>
        <v>12</v>
      </c>
    </row>
    <row r="34" spans="11:22" ht="17">
      <c r="L34" s="351"/>
      <c r="M34" s="347"/>
      <c r="N34" s="271">
        <v>11</v>
      </c>
      <c r="O34" s="271">
        <f>'Palika-wise CF list'!W191</f>
        <v>1</v>
      </c>
      <c r="P34" s="271">
        <f>'Palika-wise CF list'!P192</f>
        <v>208.15</v>
      </c>
      <c r="Q34" s="271">
        <f>'Palika-wise CF list'!Q192</f>
        <v>153</v>
      </c>
      <c r="R34" s="271">
        <f>'Palika-wise CF list'!R192</f>
        <v>631</v>
      </c>
      <c r="S34" s="271">
        <f>'Palika-wise CF list'!S192</f>
        <v>589</v>
      </c>
      <c r="T34" s="271">
        <f>'Palika-wise CF list'!T192</f>
        <v>1220</v>
      </c>
      <c r="U34" s="271">
        <f>'Palika-wise CF list'!U192</f>
        <v>6</v>
      </c>
      <c r="V34" s="271">
        <f>'Palika-wise CF list'!V192</f>
        <v>6</v>
      </c>
    </row>
    <row r="35" spans="11:22" ht="17">
      <c r="L35" s="345" t="s">
        <v>21</v>
      </c>
      <c r="M35" s="345"/>
      <c r="N35" s="345"/>
      <c r="O35" s="273">
        <f>SUM(O24:O34)</f>
        <v>54</v>
      </c>
      <c r="P35" s="273">
        <f>SUM(P24:P34)</f>
        <v>1575.14</v>
      </c>
      <c r="Q35" s="273">
        <f t="shared" ref="Q35:V35" si="3">SUM(Q24:Q34)</f>
        <v>3666</v>
      </c>
      <c r="R35" s="273">
        <f t="shared" si="3"/>
        <v>9481</v>
      </c>
      <c r="S35" s="273">
        <f t="shared" si="3"/>
        <v>9942</v>
      </c>
      <c r="T35" s="273">
        <f t="shared" si="3"/>
        <v>19423</v>
      </c>
      <c r="U35" s="273">
        <f t="shared" si="3"/>
        <v>235</v>
      </c>
      <c r="V35" s="273">
        <f t="shared" si="3"/>
        <v>236</v>
      </c>
    </row>
    <row r="36" spans="11:22" s="96" customFormat="1" ht="17">
      <c r="K36" s="279"/>
      <c r="L36" s="349">
        <v>4</v>
      </c>
      <c r="M36" s="347" t="s">
        <v>1544</v>
      </c>
      <c r="N36" s="271">
        <v>1</v>
      </c>
      <c r="O36" s="271">
        <f>'Palika-wise CF list'!W208</f>
        <v>14</v>
      </c>
      <c r="P36" s="271">
        <f>'Palika-wise CF list'!P209</f>
        <v>468.54</v>
      </c>
      <c r="Q36" s="271">
        <f>'Palika-wise CF list'!Q209</f>
        <v>611</v>
      </c>
      <c r="R36" s="271">
        <f>'Palika-wise CF list'!R209</f>
        <v>1803</v>
      </c>
      <c r="S36" s="271">
        <f>'Palika-wise CF list'!S209</f>
        <v>1894</v>
      </c>
      <c r="T36" s="271">
        <f>'Palika-wise CF list'!T209</f>
        <v>3697</v>
      </c>
      <c r="U36" s="271">
        <f>'Palika-wise CF list'!U209</f>
        <v>47</v>
      </c>
      <c r="V36" s="271">
        <f>'Palika-wise CF list'!V209</f>
        <v>67</v>
      </c>
    </row>
    <row r="37" spans="11:22" ht="17">
      <c r="L37" s="350"/>
      <c r="M37" s="347"/>
      <c r="N37" s="271">
        <v>2</v>
      </c>
      <c r="O37" s="271">
        <f>'Palika-wise CF list'!W218</f>
        <v>9</v>
      </c>
      <c r="P37" s="271">
        <f>'Palika-wise CF list'!P219</f>
        <v>401.23</v>
      </c>
      <c r="Q37" s="271">
        <f>'Palika-wise CF list'!Q219</f>
        <v>522</v>
      </c>
      <c r="R37" s="271">
        <f>'Palika-wise CF list'!R219</f>
        <v>1474</v>
      </c>
      <c r="S37" s="271">
        <f>'Palika-wise CF list'!S219</f>
        <v>1600</v>
      </c>
      <c r="T37" s="271">
        <f>'Palika-wise CF list'!T219</f>
        <v>3074</v>
      </c>
      <c r="U37" s="271">
        <f>'Palika-wise CF list'!U219</f>
        <v>40</v>
      </c>
      <c r="V37" s="271">
        <f>'Palika-wise CF list'!V219</f>
        <v>51</v>
      </c>
    </row>
    <row r="38" spans="11:22" ht="17">
      <c r="L38" s="350"/>
      <c r="M38" s="347"/>
      <c r="N38" s="271">
        <v>3</v>
      </c>
      <c r="O38" s="271">
        <f>'Palika-wise CF list'!W222</f>
        <v>3</v>
      </c>
      <c r="P38" s="271">
        <f>'Palika-wise CF list'!P223</f>
        <v>170.46</v>
      </c>
      <c r="Q38" s="271">
        <f>'Palika-wise CF list'!Q223</f>
        <v>337</v>
      </c>
      <c r="R38" s="271">
        <f>'Palika-wise CF list'!R223</f>
        <v>907</v>
      </c>
      <c r="S38" s="271">
        <f>'Palika-wise CF list'!S223</f>
        <v>866</v>
      </c>
      <c r="T38" s="271">
        <f>'Palika-wise CF list'!T223</f>
        <v>1773</v>
      </c>
      <c r="U38" s="271">
        <f>'Palika-wise CF list'!U223</f>
        <v>13</v>
      </c>
      <c r="V38" s="271">
        <f>'Palika-wise CF list'!V223</f>
        <v>16</v>
      </c>
    </row>
    <row r="39" spans="11:22" ht="17">
      <c r="L39" s="350"/>
      <c r="M39" s="347"/>
      <c r="N39" s="271">
        <v>4</v>
      </c>
      <c r="O39" s="271">
        <f>'Palika-wise CF list'!W231</f>
        <v>8</v>
      </c>
      <c r="P39" s="271">
        <f>'Palika-wise CF list'!P232</f>
        <v>387.17</v>
      </c>
      <c r="Q39" s="271">
        <f>'Palika-wise CF list'!Q232</f>
        <v>750</v>
      </c>
      <c r="R39" s="271">
        <f>'Palika-wise CF list'!R232</f>
        <v>1836</v>
      </c>
      <c r="S39" s="271">
        <f>'Palika-wise CF list'!S232</f>
        <v>1949</v>
      </c>
      <c r="T39" s="271">
        <f>'Palika-wise CF list'!T232</f>
        <v>3785</v>
      </c>
      <c r="U39" s="271">
        <f>'Palika-wise CF list'!U232</f>
        <v>40</v>
      </c>
      <c r="V39" s="271">
        <f>'Palika-wise CF list'!V232</f>
        <v>44</v>
      </c>
    </row>
    <row r="40" spans="11:22" ht="17">
      <c r="L40" s="350"/>
      <c r="M40" s="347"/>
      <c r="N40" s="271">
        <v>5</v>
      </c>
      <c r="O40" s="271">
        <f>'Palika-wise CF list'!W237</f>
        <v>5</v>
      </c>
      <c r="P40" s="271">
        <f>'Palika-wise CF list'!P238</f>
        <v>296.58</v>
      </c>
      <c r="Q40" s="271">
        <f>'Palika-wise CF list'!Q238</f>
        <v>248</v>
      </c>
      <c r="R40" s="271">
        <f>'Palika-wise CF list'!R238</f>
        <v>741</v>
      </c>
      <c r="S40" s="271">
        <f>'Palika-wise CF list'!S238</f>
        <v>765</v>
      </c>
      <c r="T40" s="271">
        <f>'Palika-wise CF list'!T238</f>
        <v>1506</v>
      </c>
      <c r="U40" s="271">
        <f>'Palika-wise CF list'!U238</f>
        <v>21</v>
      </c>
      <c r="V40" s="271">
        <f>'Palika-wise CF list'!V238</f>
        <v>24</v>
      </c>
    </row>
    <row r="41" spans="11:22" ht="17">
      <c r="L41" s="350"/>
      <c r="M41" s="347"/>
      <c r="N41" s="271">
        <v>6</v>
      </c>
      <c r="O41" s="271">
        <f>'Palika-wise CF list'!W247</f>
        <v>9</v>
      </c>
      <c r="P41" s="271">
        <f>'Palika-wise CF list'!P248</f>
        <v>358.03</v>
      </c>
      <c r="Q41" s="271">
        <f>'Palika-wise CF list'!Q248</f>
        <v>755</v>
      </c>
      <c r="R41" s="271">
        <f>'Palika-wise CF list'!R248</f>
        <v>1746</v>
      </c>
      <c r="S41" s="271">
        <f>'Palika-wise CF list'!S248</f>
        <v>1888</v>
      </c>
      <c r="T41" s="271">
        <f>'Palika-wise CF list'!T248</f>
        <v>3634</v>
      </c>
      <c r="U41" s="271">
        <f>'Palika-wise CF list'!U248</f>
        <v>36</v>
      </c>
      <c r="V41" s="271">
        <f>'Palika-wise CF list'!V248</f>
        <v>65</v>
      </c>
    </row>
    <row r="42" spans="11:22" ht="17">
      <c r="L42" s="350"/>
      <c r="M42" s="347"/>
      <c r="N42" s="271">
        <v>7</v>
      </c>
      <c r="O42" s="271">
        <f>'Palika-wise CF list'!W258</f>
        <v>10</v>
      </c>
      <c r="P42" s="271">
        <f>'Palika-wise CF list'!P259</f>
        <v>573.01</v>
      </c>
      <c r="Q42" s="271">
        <f>'Palika-wise CF list'!Q259</f>
        <v>666</v>
      </c>
      <c r="R42" s="271">
        <f>'Palika-wise CF list'!R259</f>
        <v>1802</v>
      </c>
      <c r="S42" s="271">
        <f>'Palika-wise CF list'!S259</f>
        <v>1794</v>
      </c>
      <c r="T42" s="271">
        <f>'Palika-wise CF list'!T259</f>
        <v>3596</v>
      </c>
      <c r="U42" s="271">
        <f>'Palika-wise CF list'!U259</f>
        <v>42</v>
      </c>
      <c r="V42" s="271">
        <f>'Palika-wise CF list'!V259</f>
        <v>54</v>
      </c>
    </row>
    <row r="43" spans="11:22" ht="17">
      <c r="L43" s="350"/>
      <c r="M43" s="347"/>
      <c r="N43" s="271">
        <v>8</v>
      </c>
      <c r="O43" s="271">
        <f>'Palika-wise CF list'!W266</f>
        <v>7</v>
      </c>
      <c r="P43" s="271">
        <f>'Palika-wise CF list'!P267</f>
        <v>1715.18</v>
      </c>
      <c r="Q43" s="271">
        <f>'Palika-wise CF list'!Q267</f>
        <v>611</v>
      </c>
      <c r="R43" s="271">
        <f>'Palika-wise CF list'!R267</f>
        <v>1661</v>
      </c>
      <c r="S43" s="271">
        <f>'Palika-wise CF list'!S267</f>
        <v>1830</v>
      </c>
      <c r="T43" s="271">
        <f>'Palika-wise CF list'!T267</f>
        <v>3491</v>
      </c>
      <c r="U43" s="271">
        <f>'Palika-wise CF list'!U267</f>
        <v>37</v>
      </c>
      <c r="V43" s="271">
        <f>'Palika-wise CF list'!V267</f>
        <v>45</v>
      </c>
    </row>
    <row r="44" spans="11:22" ht="17">
      <c r="L44" s="350"/>
      <c r="M44" s="347"/>
      <c r="N44" s="271">
        <v>9</v>
      </c>
      <c r="O44" s="271">
        <f>'Palika-wise CF list'!W275</f>
        <v>8</v>
      </c>
      <c r="P44" s="271">
        <f>'Palika-wise CF list'!P276</f>
        <v>297.31</v>
      </c>
      <c r="Q44" s="271">
        <f>'Palika-wise CF list'!Q276</f>
        <v>536</v>
      </c>
      <c r="R44" s="271">
        <f>'Palika-wise CF list'!R276</f>
        <v>1255</v>
      </c>
      <c r="S44" s="271">
        <f>'Palika-wise CF list'!S276</f>
        <v>1351</v>
      </c>
      <c r="T44" s="271">
        <f>'Palika-wise CF list'!T276</f>
        <v>2606</v>
      </c>
      <c r="U44" s="271">
        <f>'Palika-wise CF list'!U276</f>
        <v>35</v>
      </c>
      <c r="V44" s="271">
        <f>'Palika-wise CF list'!V276</f>
        <v>47</v>
      </c>
    </row>
    <row r="45" spans="11:22" ht="17">
      <c r="L45" s="351"/>
      <c r="M45" s="347"/>
      <c r="N45" s="271">
        <v>10</v>
      </c>
      <c r="O45" s="271">
        <f>'Palika-wise CF list'!W277</f>
        <v>1</v>
      </c>
      <c r="P45" s="271">
        <f>'Palika-wise CF list'!P278</f>
        <v>70.42</v>
      </c>
      <c r="Q45" s="271">
        <f>'Palika-wise CF list'!Q278</f>
        <v>58</v>
      </c>
      <c r="R45" s="271">
        <f>'Palika-wise CF list'!R278</f>
        <v>133</v>
      </c>
      <c r="S45" s="271">
        <f>'Palika-wise CF list'!S278</f>
        <v>157</v>
      </c>
      <c r="T45" s="271">
        <f>'Palika-wise CF list'!T278</f>
        <v>290</v>
      </c>
      <c r="U45" s="271">
        <f>'Palika-wise CF list'!U278</f>
        <v>5</v>
      </c>
      <c r="V45" s="271">
        <f>'Palika-wise CF list'!V278</f>
        <v>6</v>
      </c>
    </row>
    <row r="46" spans="11:22" ht="17">
      <c r="L46" s="345" t="s">
        <v>21</v>
      </c>
      <c r="M46" s="346"/>
      <c r="N46" s="346"/>
      <c r="O46" s="273">
        <f>SUM(O36:O45)</f>
        <v>74</v>
      </c>
      <c r="P46" s="273">
        <f>SUM(P36:P45)</f>
        <v>4737.9300000000012</v>
      </c>
      <c r="Q46" s="273">
        <f t="shared" ref="Q46:V46" si="4">SUM(Q36:Q45)</f>
        <v>5094</v>
      </c>
      <c r="R46" s="273">
        <f t="shared" si="4"/>
        <v>13358</v>
      </c>
      <c r="S46" s="273">
        <f t="shared" si="4"/>
        <v>14094</v>
      </c>
      <c r="T46" s="273">
        <f t="shared" si="4"/>
        <v>27452</v>
      </c>
      <c r="U46" s="273">
        <f t="shared" si="4"/>
        <v>316</v>
      </c>
      <c r="V46" s="273">
        <f t="shared" si="4"/>
        <v>419</v>
      </c>
    </row>
    <row r="47" spans="11:22" ht="17">
      <c r="L47" s="348">
        <v>5</v>
      </c>
      <c r="M47" s="347" t="s">
        <v>1542</v>
      </c>
      <c r="N47" s="271">
        <v>1</v>
      </c>
      <c r="O47" s="271">
        <f>'Palika-wise CF list'!W282</f>
        <v>2</v>
      </c>
      <c r="P47" s="271">
        <f>'Palika-wise CF list'!P283</f>
        <v>357.93</v>
      </c>
      <c r="Q47" s="271">
        <f>'Palika-wise CF list'!Q283</f>
        <v>136</v>
      </c>
      <c r="R47" s="271">
        <f>'Palika-wise CF list'!R283</f>
        <v>346</v>
      </c>
      <c r="S47" s="271">
        <f>'Palika-wise CF list'!S283</f>
        <v>385</v>
      </c>
      <c r="T47" s="271">
        <f>'Palika-wise CF list'!T283</f>
        <v>731</v>
      </c>
      <c r="U47" s="271">
        <f>'Palika-wise CF list'!U283</f>
        <v>10</v>
      </c>
      <c r="V47" s="271">
        <f>'Palika-wise CF list'!V283</f>
        <v>14</v>
      </c>
    </row>
    <row r="48" spans="11:22" s="96" customFormat="1" ht="17">
      <c r="K48" s="279"/>
      <c r="L48" s="348"/>
      <c r="M48" s="347"/>
      <c r="N48" s="271">
        <v>2</v>
      </c>
      <c r="O48" s="271">
        <f>'Palika-wise CF list'!W287</f>
        <v>4</v>
      </c>
      <c r="P48" s="271">
        <f>'Palika-wise CF list'!P288</f>
        <v>770.36999999999989</v>
      </c>
      <c r="Q48" s="271">
        <f>'Palika-wise CF list'!Q288</f>
        <v>271</v>
      </c>
      <c r="R48" s="271">
        <f>'Palika-wise CF list'!R288</f>
        <v>901</v>
      </c>
      <c r="S48" s="271">
        <f>'Palika-wise CF list'!S288</f>
        <v>890</v>
      </c>
      <c r="T48" s="271">
        <f>'Palika-wise CF list'!T288</f>
        <v>1791</v>
      </c>
      <c r="U48" s="271">
        <f>'Palika-wise CF list'!U288</f>
        <v>24</v>
      </c>
      <c r="V48" s="271">
        <f>'Palika-wise CF list'!V288</f>
        <v>20</v>
      </c>
    </row>
    <row r="49" spans="12:22" ht="17">
      <c r="L49" s="348"/>
      <c r="M49" s="347"/>
      <c r="N49" s="271">
        <v>7</v>
      </c>
      <c r="O49" s="271">
        <f>'Palika-wise CF list'!W292</f>
        <v>4</v>
      </c>
      <c r="P49" s="271">
        <f>'Palika-wise CF list'!P293</f>
        <v>570.31999999999994</v>
      </c>
      <c r="Q49" s="271">
        <f>'Palika-wise CF list'!Q293</f>
        <v>240</v>
      </c>
      <c r="R49" s="271">
        <f>'Palika-wise CF list'!R293</f>
        <v>650</v>
      </c>
      <c r="S49" s="271">
        <f>'Palika-wise CF list'!S293</f>
        <v>686</v>
      </c>
      <c r="T49" s="271">
        <f>'Palika-wise CF list'!T293</f>
        <v>1336</v>
      </c>
      <c r="U49" s="271">
        <f>'Palika-wise CF list'!U293</f>
        <v>17</v>
      </c>
      <c r="V49" s="271">
        <f>'Palika-wise CF list'!V293</f>
        <v>27</v>
      </c>
    </row>
    <row r="50" spans="12:22" ht="17">
      <c r="L50" s="348"/>
      <c r="M50" s="347"/>
      <c r="N50" s="271">
        <v>8</v>
      </c>
      <c r="O50" s="271">
        <f>'Palika-wise CF list'!W295</f>
        <v>2</v>
      </c>
      <c r="P50" s="271">
        <f>'Palika-wise CF list'!P296</f>
        <v>542.03</v>
      </c>
      <c r="Q50" s="271">
        <f>'Palika-wise CF list'!Q296</f>
        <v>187</v>
      </c>
      <c r="R50" s="271">
        <f>'Palika-wise CF list'!R296</f>
        <v>454</v>
      </c>
      <c r="S50" s="271">
        <f>'Palika-wise CF list'!S296</f>
        <v>481</v>
      </c>
      <c r="T50" s="271">
        <f>'Palika-wise CF list'!T296</f>
        <v>935</v>
      </c>
      <c r="U50" s="271">
        <f>'Palika-wise CF list'!U296</f>
        <v>8</v>
      </c>
      <c r="V50" s="271">
        <f>'Palika-wise CF list'!V296</f>
        <v>18</v>
      </c>
    </row>
    <row r="51" spans="12:22" ht="17">
      <c r="L51" s="348"/>
      <c r="M51" s="347"/>
      <c r="N51" s="271">
        <v>9</v>
      </c>
      <c r="O51" s="271">
        <f>'Palika-wise CF list'!W298</f>
        <v>2</v>
      </c>
      <c r="P51" s="271">
        <f>'Palika-wise CF list'!P299</f>
        <v>695.66000000000008</v>
      </c>
      <c r="Q51" s="271">
        <f>'Palika-wise CF list'!Q299</f>
        <v>202</v>
      </c>
      <c r="R51" s="271">
        <f>'Palika-wise CF list'!R299</f>
        <v>464</v>
      </c>
      <c r="S51" s="271">
        <f>'Palika-wise CF list'!S299</f>
        <v>447</v>
      </c>
      <c r="T51" s="271">
        <f>'Palika-wise CF list'!T299</f>
        <v>911</v>
      </c>
      <c r="U51" s="271">
        <f>'Palika-wise CF list'!U299</f>
        <v>9</v>
      </c>
      <c r="V51" s="271">
        <f>'Palika-wise CF list'!V299</f>
        <v>13</v>
      </c>
    </row>
    <row r="52" spans="12:22" ht="17">
      <c r="L52" s="345" t="s">
        <v>21</v>
      </c>
      <c r="M52" s="346"/>
      <c r="N52" s="346"/>
      <c r="O52" s="273">
        <f>SUM(O47:O51)</f>
        <v>14</v>
      </c>
      <c r="P52" s="273">
        <f>SUM(P47:P51)</f>
        <v>2936.3099999999995</v>
      </c>
      <c r="Q52" s="273">
        <f t="shared" ref="Q52:V52" si="5">SUM(Q47:Q51)</f>
        <v>1036</v>
      </c>
      <c r="R52" s="273">
        <f t="shared" si="5"/>
        <v>2815</v>
      </c>
      <c r="S52" s="273">
        <f t="shared" si="5"/>
        <v>2889</v>
      </c>
      <c r="T52" s="273">
        <f t="shared" si="5"/>
        <v>5704</v>
      </c>
      <c r="U52" s="273">
        <f t="shared" si="5"/>
        <v>68</v>
      </c>
      <c r="V52" s="273">
        <f t="shared" si="5"/>
        <v>92</v>
      </c>
    </row>
    <row r="53" spans="12:22" ht="17">
      <c r="L53" s="348">
        <v>6</v>
      </c>
      <c r="M53" s="347" t="s">
        <v>1551</v>
      </c>
      <c r="N53" s="271">
        <v>5</v>
      </c>
      <c r="O53" s="271">
        <f>'Palika-wise CF list'!W307</f>
        <v>6</v>
      </c>
      <c r="P53" s="271">
        <f>'Palika-wise CF list'!P308</f>
        <v>1354.6</v>
      </c>
      <c r="Q53" s="271">
        <f>'Palika-wise CF list'!Q308</f>
        <v>831</v>
      </c>
      <c r="R53" s="271">
        <f>'Palika-wise CF list'!R308</f>
        <v>2293</v>
      </c>
      <c r="S53" s="271">
        <f>'Palika-wise CF list'!S308</f>
        <v>2088</v>
      </c>
      <c r="T53" s="271">
        <f>'Palika-wise CF list'!T308</f>
        <v>4381</v>
      </c>
      <c r="U53" s="271">
        <f>'Palika-wise CF list'!U308</f>
        <v>17</v>
      </c>
      <c r="V53" s="271">
        <f>'Palika-wise CF list'!V308</f>
        <v>15</v>
      </c>
    </row>
    <row r="54" spans="12:22" ht="17">
      <c r="L54" s="348"/>
      <c r="M54" s="347"/>
      <c r="N54" s="271">
        <v>6</v>
      </c>
      <c r="O54" s="271">
        <f>'Palika-wise CF list'!W319</f>
        <v>11</v>
      </c>
      <c r="P54" s="271">
        <f>'Palika-wise CF list'!P320</f>
        <v>1524.52</v>
      </c>
      <c r="Q54" s="271">
        <f>'Palika-wise CF list'!Q320</f>
        <v>467</v>
      </c>
      <c r="R54" s="271">
        <f>'Palika-wise CF list'!R320</f>
        <v>1239</v>
      </c>
      <c r="S54" s="271">
        <f>'Palika-wise CF list'!S320</f>
        <v>1329</v>
      </c>
      <c r="T54" s="271">
        <f>'Palika-wise CF list'!T320</f>
        <v>2568</v>
      </c>
      <c r="U54" s="271">
        <f>'Palika-wise CF list'!U320</f>
        <v>54</v>
      </c>
      <c r="V54" s="271">
        <f>'Palika-wise CF list'!V320</f>
        <v>51</v>
      </c>
    </row>
    <row r="55" spans="12:22" ht="17">
      <c r="L55" s="348"/>
      <c r="M55" s="347"/>
      <c r="N55" s="271">
        <v>7</v>
      </c>
      <c r="O55" s="271">
        <f>'Palika-wise CF list'!W325</f>
        <v>5</v>
      </c>
      <c r="P55" s="271">
        <f>'Palika-wise CF list'!P326</f>
        <v>1454.3</v>
      </c>
      <c r="Q55" s="271">
        <f>'Palika-wise CF list'!Q326</f>
        <v>379</v>
      </c>
      <c r="R55" s="271">
        <f>'Palika-wise CF list'!R326</f>
        <v>1051</v>
      </c>
      <c r="S55" s="271">
        <f>'Palika-wise CF list'!S326</f>
        <v>1054</v>
      </c>
      <c r="T55" s="271">
        <f>'Palika-wise CF list'!T326</f>
        <v>2105</v>
      </c>
      <c r="U55" s="271">
        <f>'Palika-wise CF list'!U326</f>
        <v>18</v>
      </c>
      <c r="V55" s="271">
        <f>'Palika-wise CF list'!V326</f>
        <v>24</v>
      </c>
    </row>
    <row r="56" spans="12:22" ht="17">
      <c r="L56" s="348"/>
      <c r="M56" s="347"/>
      <c r="N56" s="271">
        <v>8</v>
      </c>
      <c r="O56" s="271">
        <f>'Palika-wise CF list'!W329</f>
        <v>3</v>
      </c>
      <c r="P56" s="271">
        <f>'Palika-wise CF list'!P330</f>
        <v>366.72</v>
      </c>
      <c r="Q56" s="271">
        <f>'Palika-wise CF list'!Q330</f>
        <v>272</v>
      </c>
      <c r="R56" s="271">
        <f>'Palika-wise CF list'!R330</f>
        <v>769</v>
      </c>
      <c r="S56" s="271">
        <f>'Palika-wise CF list'!S330</f>
        <v>739</v>
      </c>
      <c r="T56" s="271">
        <f>'Palika-wise CF list'!T330</f>
        <v>1508</v>
      </c>
      <c r="U56" s="271">
        <f>'Palika-wise CF list'!U330</f>
        <v>11</v>
      </c>
      <c r="V56" s="271">
        <f>'Palika-wise CF list'!V330</f>
        <v>11</v>
      </c>
    </row>
    <row r="57" spans="12:22" ht="17">
      <c r="L57" s="348"/>
      <c r="M57" s="347"/>
      <c r="N57" s="271">
        <v>9</v>
      </c>
      <c r="O57" s="271">
        <f>'Palika-wise CF list'!W331</f>
        <v>1</v>
      </c>
      <c r="P57" s="271">
        <f>'Palika-wise CF list'!P332</f>
        <v>254.87</v>
      </c>
      <c r="Q57" s="271">
        <f>'Palika-wise CF list'!Q332</f>
        <v>117</v>
      </c>
      <c r="R57" s="271">
        <f>'Palika-wise CF list'!R332</f>
        <v>343</v>
      </c>
      <c r="S57" s="271">
        <f>'Palika-wise CF list'!S332</f>
        <v>382</v>
      </c>
      <c r="T57" s="271">
        <f>'Palika-wise CF list'!T332</f>
        <v>725</v>
      </c>
      <c r="U57" s="271">
        <f>'Palika-wise CF list'!U332</f>
        <v>3</v>
      </c>
      <c r="V57" s="271">
        <f>'Palika-wise CF list'!V332</f>
        <v>8</v>
      </c>
    </row>
    <row r="58" spans="12:22" ht="17">
      <c r="L58" s="345" t="s">
        <v>21</v>
      </c>
      <c r="M58" s="346"/>
      <c r="N58" s="346"/>
      <c r="O58" s="273">
        <f>SUM(O53:O57)</f>
        <v>26</v>
      </c>
      <c r="P58" s="273">
        <f>SUM(P53:P57)</f>
        <v>4955.01</v>
      </c>
      <c r="Q58" s="273">
        <f t="shared" ref="Q58:V58" si="6">SUM(Q53:Q57)</f>
        <v>2066</v>
      </c>
      <c r="R58" s="273">
        <f t="shared" si="6"/>
        <v>5695</v>
      </c>
      <c r="S58" s="273">
        <f t="shared" si="6"/>
        <v>5592</v>
      </c>
      <c r="T58" s="273">
        <f t="shared" si="6"/>
        <v>11287</v>
      </c>
      <c r="U58" s="273">
        <f t="shared" si="6"/>
        <v>103</v>
      </c>
      <c r="V58" s="273">
        <f t="shared" si="6"/>
        <v>109</v>
      </c>
    </row>
    <row r="59" spans="12:22" ht="17">
      <c r="L59" s="349">
        <v>7</v>
      </c>
      <c r="M59" s="352" t="s">
        <v>1554</v>
      </c>
      <c r="N59" s="271">
        <v>1</v>
      </c>
      <c r="O59" s="271">
        <f>'Palika-wise CF list'!W343</f>
        <v>9</v>
      </c>
      <c r="P59" s="271">
        <f>'Palika-wise CF list'!P344</f>
        <v>447.38</v>
      </c>
      <c r="Q59" s="271">
        <f>'Palika-wise CF list'!Q344</f>
        <v>739</v>
      </c>
      <c r="R59" s="271">
        <f>'Palika-wise CF list'!R344</f>
        <v>2056</v>
      </c>
      <c r="S59" s="271">
        <f>'Palika-wise CF list'!S344</f>
        <v>2161</v>
      </c>
      <c r="T59" s="271">
        <f>'Palika-wise CF list'!T344</f>
        <v>4217</v>
      </c>
      <c r="U59" s="271">
        <f>'Palika-wise CF list'!U344</f>
        <v>44</v>
      </c>
      <c r="V59" s="271">
        <f>'Palika-wise CF list'!V344</f>
        <v>42</v>
      </c>
    </row>
    <row r="60" spans="12:22" ht="17">
      <c r="L60" s="350"/>
      <c r="M60" s="353"/>
      <c r="N60" s="271">
        <v>2</v>
      </c>
      <c r="O60" s="271">
        <f>'Palika-wise CF list'!W347</f>
        <v>3</v>
      </c>
      <c r="P60" s="271">
        <f>'Palika-wise CF list'!P348</f>
        <v>144.67000000000002</v>
      </c>
      <c r="Q60" s="271">
        <f>'Palika-wise CF list'!Q348</f>
        <v>338</v>
      </c>
      <c r="R60" s="271">
        <f>'Palika-wise CF list'!R348</f>
        <v>959</v>
      </c>
      <c r="S60" s="271">
        <f>'Palika-wise CF list'!S348</f>
        <v>996</v>
      </c>
      <c r="T60" s="271">
        <f>'Palika-wise CF list'!T348</f>
        <v>1955</v>
      </c>
      <c r="U60" s="271">
        <f>'Palika-wise CF list'!U348</f>
        <v>9</v>
      </c>
      <c r="V60" s="271">
        <f>'Palika-wise CF list'!V348</f>
        <v>22</v>
      </c>
    </row>
    <row r="61" spans="12:22" ht="17">
      <c r="L61" s="350"/>
      <c r="M61" s="353"/>
      <c r="N61" s="271">
        <v>3</v>
      </c>
      <c r="O61" s="271">
        <f>'Palika-wise CF list'!W352</f>
        <v>4</v>
      </c>
      <c r="P61" s="271">
        <f>'Palika-wise CF list'!P353</f>
        <v>154.72999999999999</v>
      </c>
      <c r="Q61" s="271">
        <f>'Palika-wise CF list'!Q353</f>
        <v>472</v>
      </c>
      <c r="R61" s="271">
        <f>'Palika-wise CF list'!R353</f>
        <v>1277</v>
      </c>
      <c r="S61" s="271">
        <f>'Palika-wise CF list'!S353</f>
        <v>1321</v>
      </c>
      <c r="T61" s="271">
        <f>'Palika-wise CF list'!T353</f>
        <v>2598</v>
      </c>
      <c r="U61" s="271">
        <f>'Palika-wise CF list'!U353</f>
        <v>16</v>
      </c>
      <c r="V61" s="271">
        <f>'Palika-wise CF list'!V353</f>
        <v>20</v>
      </c>
    </row>
    <row r="62" spans="12:22" ht="17">
      <c r="L62" s="350"/>
      <c r="M62" s="353"/>
      <c r="N62" s="271">
        <v>4</v>
      </c>
      <c r="O62" s="271">
        <f>'Palika-wise CF list'!W360</f>
        <v>7</v>
      </c>
      <c r="P62" s="271">
        <f>'Palika-wise CF list'!P361</f>
        <v>327.66999999999996</v>
      </c>
      <c r="Q62" s="271">
        <f>'Palika-wise CF list'!Q361</f>
        <v>336</v>
      </c>
      <c r="R62" s="271">
        <f>'Palika-wise CF list'!R361</f>
        <v>867</v>
      </c>
      <c r="S62" s="271">
        <f>'Palika-wise CF list'!S361</f>
        <v>893</v>
      </c>
      <c r="T62" s="271">
        <f>'Palika-wise CF list'!T361</f>
        <v>1760</v>
      </c>
      <c r="U62" s="271">
        <f>'Palika-wise CF list'!U361</f>
        <v>25</v>
      </c>
      <c r="V62" s="271">
        <f>'Palika-wise CF list'!V361</f>
        <v>45</v>
      </c>
    </row>
    <row r="63" spans="12:22" ht="17">
      <c r="L63" s="350"/>
      <c r="M63" s="353"/>
      <c r="N63" s="271">
        <v>5</v>
      </c>
      <c r="O63" s="271">
        <f>'Palika-wise CF list'!W364</f>
        <v>3</v>
      </c>
      <c r="P63" s="271">
        <f>'Palika-wise CF list'!P365</f>
        <v>679.95</v>
      </c>
      <c r="Q63" s="271">
        <f>'Palika-wise CF list'!Q365</f>
        <v>296</v>
      </c>
      <c r="R63" s="271">
        <f>'Palika-wise CF list'!R365</f>
        <v>848</v>
      </c>
      <c r="S63" s="271">
        <f>'Palika-wise CF list'!S365</f>
        <v>891</v>
      </c>
      <c r="T63" s="271">
        <f>'Palika-wise CF list'!T365</f>
        <v>1739</v>
      </c>
      <c r="U63" s="271">
        <f>'Palika-wise CF list'!U365</f>
        <v>12</v>
      </c>
      <c r="V63" s="271">
        <f>'Palika-wise CF list'!V365</f>
        <v>20</v>
      </c>
    </row>
    <row r="64" spans="12:22" ht="17">
      <c r="L64" s="350"/>
      <c r="M64" s="353"/>
      <c r="N64" s="271">
        <v>6</v>
      </c>
      <c r="O64" s="271">
        <f>'Palika-wise CF list'!W369</f>
        <v>4</v>
      </c>
      <c r="P64" s="271">
        <f>'Palika-wise CF list'!P370</f>
        <v>322.43</v>
      </c>
      <c r="Q64" s="271">
        <f>'Palika-wise CF list'!Q370</f>
        <v>287</v>
      </c>
      <c r="R64" s="271">
        <f>'Palika-wise CF list'!R370</f>
        <v>830</v>
      </c>
      <c r="S64" s="271">
        <f>'Palika-wise CF list'!S370</f>
        <v>943</v>
      </c>
      <c r="T64" s="271">
        <f>'Palika-wise CF list'!T370</f>
        <v>1773</v>
      </c>
      <c r="U64" s="271">
        <f>'Palika-wise CF list'!U370</f>
        <v>16</v>
      </c>
      <c r="V64" s="271">
        <f>'Palika-wise CF list'!V370</f>
        <v>20</v>
      </c>
    </row>
    <row r="65" spans="12:22" ht="17">
      <c r="L65" s="350"/>
      <c r="M65" s="353"/>
      <c r="N65" s="271">
        <v>7</v>
      </c>
      <c r="O65" s="271">
        <f>'Palika-wise CF list'!W372</f>
        <v>2</v>
      </c>
      <c r="P65" s="271">
        <f>'Palika-wise CF list'!P373</f>
        <v>146.27000000000001</v>
      </c>
      <c r="Q65" s="271">
        <f>'Palika-wise CF list'!Q373</f>
        <v>208</v>
      </c>
      <c r="R65" s="271">
        <f>'Palika-wise CF list'!R373</f>
        <v>587</v>
      </c>
      <c r="S65" s="271">
        <f>'Palika-wise CF list'!S373</f>
        <v>579</v>
      </c>
      <c r="T65" s="271">
        <f>'Palika-wise CF list'!T373</f>
        <v>1166</v>
      </c>
      <c r="U65" s="271">
        <f>'Palika-wise CF list'!U373</f>
        <v>8</v>
      </c>
      <c r="V65" s="271">
        <f>'Palika-wise CF list'!V373</f>
        <v>12</v>
      </c>
    </row>
    <row r="66" spans="12:22" ht="17">
      <c r="L66" s="350"/>
      <c r="M66" s="353"/>
      <c r="N66" s="271">
        <v>8</v>
      </c>
      <c r="O66" s="271">
        <f>'Palika-wise CF list'!W374</f>
        <v>1</v>
      </c>
      <c r="P66" s="271">
        <f>'Palika-wise CF list'!P375</f>
        <v>487</v>
      </c>
      <c r="Q66" s="271">
        <f>'Palika-wise CF list'!Q375</f>
        <v>84</v>
      </c>
      <c r="R66" s="271">
        <f>'Palika-wise CF list'!R375</f>
        <v>237</v>
      </c>
      <c r="S66" s="271">
        <f>'Palika-wise CF list'!S375</f>
        <v>232</v>
      </c>
      <c r="T66" s="271">
        <f>'Palika-wise CF list'!T375</f>
        <v>469</v>
      </c>
      <c r="U66" s="271">
        <f>'Palika-wise CF list'!U375</f>
        <v>5</v>
      </c>
      <c r="V66" s="271">
        <f>'Palika-wise CF list'!V375</f>
        <v>6</v>
      </c>
    </row>
    <row r="67" spans="12:22" ht="17">
      <c r="L67" s="351"/>
      <c r="M67" s="354"/>
      <c r="N67" s="271">
        <v>9</v>
      </c>
      <c r="O67" s="271">
        <f>'Palika-wise CF list'!W381</f>
        <v>6</v>
      </c>
      <c r="P67" s="271">
        <f>'Palika-wise CF list'!P382</f>
        <v>300.12</v>
      </c>
      <c r="Q67" s="271">
        <f>'Palika-wise CF list'!Q382</f>
        <v>382</v>
      </c>
      <c r="R67" s="271">
        <f>'Palika-wise CF list'!R382</f>
        <v>1108</v>
      </c>
      <c r="S67" s="271">
        <f>'Palika-wise CF list'!S382</f>
        <v>1135</v>
      </c>
      <c r="T67" s="271">
        <f>'Palika-wise CF list'!T382</f>
        <v>2243</v>
      </c>
      <c r="U67" s="271">
        <f>'Palika-wise CF list'!U382</f>
        <v>20</v>
      </c>
      <c r="V67" s="271">
        <f>'Palika-wise CF list'!V382</f>
        <v>37</v>
      </c>
    </row>
    <row r="68" spans="12:22" ht="17">
      <c r="L68" s="345" t="s">
        <v>21</v>
      </c>
      <c r="M68" s="346"/>
      <c r="N68" s="346"/>
      <c r="O68" s="273">
        <f>SUM(O59:O67)</f>
        <v>39</v>
      </c>
      <c r="P68" s="273">
        <f t="shared" ref="P68:V68" si="7">SUM(P59:P67)</f>
        <v>3010.22</v>
      </c>
      <c r="Q68" s="273">
        <f t="shared" si="7"/>
        <v>3142</v>
      </c>
      <c r="R68" s="273">
        <f t="shared" si="7"/>
        <v>8769</v>
      </c>
      <c r="S68" s="273">
        <f t="shared" si="7"/>
        <v>9151</v>
      </c>
      <c r="T68" s="273">
        <f t="shared" si="7"/>
        <v>17920</v>
      </c>
      <c r="U68" s="273">
        <f t="shared" si="7"/>
        <v>155</v>
      </c>
      <c r="V68" s="273">
        <f t="shared" si="7"/>
        <v>224</v>
      </c>
    </row>
    <row r="69" spans="12:22" ht="17">
      <c r="L69" s="349">
        <v>8</v>
      </c>
      <c r="M69" s="352" t="s">
        <v>1553</v>
      </c>
      <c r="N69" s="271">
        <v>1</v>
      </c>
      <c r="O69" s="271">
        <f>'Palika-wise CF list'!W389</f>
        <v>5</v>
      </c>
      <c r="P69" s="271">
        <f>'Palika-wise CF list'!P390</f>
        <v>330.33</v>
      </c>
      <c r="Q69" s="271">
        <f>'Palika-wise CF list'!Q390</f>
        <v>370</v>
      </c>
      <c r="R69" s="271">
        <f>'Palika-wise CF list'!R390</f>
        <v>977</v>
      </c>
      <c r="S69" s="271">
        <f>'Palika-wise CF list'!S390</f>
        <v>1027</v>
      </c>
      <c r="T69" s="271">
        <f>'Palika-wise CF list'!T390</f>
        <v>2004</v>
      </c>
      <c r="U69" s="271">
        <f>'Palika-wise CF list'!U390</f>
        <v>26</v>
      </c>
      <c r="V69" s="271">
        <f>'Palika-wise CF list'!V390</f>
        <v>27</v>
      </c>
    </row>
    <row r="70" spans="12:22" ht="17">
      <c r="L70" s="350"/>
      <c r="M70" s="353"/>
      <c r="N70" s="271">
        <v>2</v>
      </c>
      <c r="O70" s="271">
        <f>'Palika-wise CF list'!W396</f>
        <v>6</v>
      </c>
      <c r="P70" s="271">
        <f>'Palika-wise CF list'!P397</f>
        <v>93.39</v>
      </c>
      <c r="Q70" s="271">
        <f>'Palika-wise CF list'!Q397</f>
        <v>488</v>
      </c>
      <c r="R70" s="271">
        <f>'Palika-wise CF list'!R397</f>
        <v>1308</v>
      </c>
      <c r="S70" s="271">
        <f>'Palika-wise CF list'!S397</f>
        <v>1303</v>
      </c>
      <c r="T70" s="271">
        <f>'Palika-wise CF list'!T397</f>
        <v>2611</v>
      </c>
      <c r="U70" s="271">
        <f>'Palika-wise CF list'!U397</f>
        <v>21</v>
      </c>
      <c r="V70" s="271">
        <f>'Palika-wise CF list'!V397</f>
        <v>37</v>
      </c>
    </row>
    <row r="71" spans="12:22" ht="17">
      <c r="L71" s="350"/>
      <c r="M71" s="353"/>
      <c r="N71" s="271">
        <v>3</v>
      </c>
      <c r="O71" s="271">
        <f>'Palika-wise CF list'!W401</f>
        <v>4</v>
      </c>
      <c r="P71" s="271">
        <f>'Palika-wise CF list'!P402</f>
        <v>1198.18</v>
      </c>
      <c r="Q71" s="271">
        <f>'Palika-wise CF list'!Q402</f>
        <v>327</v>
      </c>
      <c r="R71" s="271">
        <f>'Palika-wise CF list'!R402</f>
        <v>938</v>
      </c>
      <c r="S71" s="271">
        <f>'Palika-wise CF list'!S402</f>
        <v>988</v>
      </c>
      <c r="T71" s="271">
        <f>'Palika-wise CF list'!T402</f>
        <v>1926</v>
      </c>
      <c r="U71" s="271">
        <f>'Palika-wise CF list'!U402</f>
        <v>18</v>
      </c>
      <c r="V71" s="271">
        <f>'Palika-wise CF list'!V402</f>
        <v>26</v>
      </c>
    </row>
    <row r="72" spans="12:22" ht="17">
      <c r="L72" s="350"/>
      <c r="M72" s="353"/>
      <c r="N72" s="271">
        <v>4</v>
      </c>
      <c r="O72" s="271">
        <f>'Palika-wise CF list'!W405</f>
        <v>3</v>
      </c>
      <c r="P72" s="271">
        <f>'Palika-wise CF list'!P406</f>
        <v>359.63</v>
      </c>
      <c r="Q72" s="271">
        <f>'Palika-wise CF list'!Q406</f>
        <v>116</v>
      </c>
      <c r="R72" s="271">
        <f>'Palika-wise CF list'!R406</f>
        <v>278</v>
      </c>
      <c r="S72" s="271">
        <f>'Palika-wise CF list'!S406</f>
        <v>277</v>
      </c>
      <c r="T72" s="271">
        <f>'Palika-wise CF list'!T406</f>
        <v>555</v>
      </c>
      <c r="U72" s="271">
        <f>'Palika-wise CF list'!U406</f>
        <v>11</v>
      </c>
      <c r="V72" s="271">
        <f>'Palika-wise CF list'!V406</f>
        <v>16</v>
      </c>
    </row>
    <row r="73" spans="12:22" ht="17">
      <c r="L73" s="350"/>
      <c r="M73" s="353"/>
      <c r="N73" s="271">
        <v>5</v>
      </c>
      <c r="O73" s="271">
        <f>'Palika-wise CF list'!W411</f>
        <v>5</v>
      </c>
      <c r="P73" s="271">
        <f>'Palika-wise CF list'!P412</f>
        <v>430.74</v>
      </c>
      <c r="Q73" s="271">
        <f>'Palika-wise CF list'!Q412</f>
        <v>359</v>
      </c>
      <c r="R73" s="271">
        <f>'Palika-wise CF list'!R412</f>
        <v>1079</v>
      </c>
      <c r="S73" s="271">
        <f>'Palika-wise CF list'!S412</f>
        <v>1127</v>
      </c>
      <c r="T73" s="271">
        <f>'Palika-wise CF list'!T412</f>
        <v>2206</v>
      </c>
      <c r="U73" s="271">
        <f>'Palika-wise CF list'!U412</f>
        <v>19</v>
      </c>
      <c r="V73" s="271">
        <f>'Palika-wise CF list'!V412</f>
        <v>32</v>
      </c>
    </row>
    <row r="74" spans="12:22" ht="17">
      <c r="L74" s="350"/>
      <c r="M74" s="354"/>
      <c r="N74" s="271">
        <v>6</v>
      </c>
      <c r="O74" s="271">
        <f>'Palika-wise CF list'!W422</f>
        <v>10</v>
      </c>
      <c r="P74" s="271">
        <f>'Palika-wise CF list'!P423</f>
        <v>760.48</v>
      </c>
      <c r="Q74" s="271">
        <f>'Palika-wise CF list'!Q423</f>
        <v>464</v>
      </c>
      <c r="R74" s="271">
        <f>'Palika-wise CF list'!R423</f>
        <v>1368</v>
      </c>
      <c r="S74" s="271">
        <f>'Palika-wise CF list'!S423</f>
        <v>1420</v>
      </c>
      <c r="T74" s="271">
        <f>'Palika-wise CF list'!T423</f>
        <v>2788</v>
      </c>
      <c r="U74" s="271">
        <f>'Palika-wise CF list'!U423</f>
        <v>34</v>
      </c>
      <c r="V74" s="271">
        <f>'Palika-wise CF list'!V423</f>
        <v>59</v>
      </c>
    </row>
    <row r="75" spans="12:22" ht="17">
      <c r="L75" s="345" t="s">
        <v>21</v>
      </c>
      <c r="M75" s="346"/>
      <c r="N75" s="346"/>
      <c r="O75" s="273">
        <f>SUM(O69:O74)</f>
        <v>33</v>
      </c>
      <c r="P75" s="273">
        <f>SUM(P69:P74)</f>
        <v>3172.7500000000005</v>
      </c>
      <c r="Q75" s="273">
        <f t="shared" ref="Q75:V75" si="8">SUM(Q69:Q74)</f>
        <v>2124</v>
      </c>
      <c r="R75" s="273">
        <f t="shared" si="8"/>
        <v>5948</v>
      </c>
      <c r="S75" s="273">
        <f t="shared" si="8"/>
        <v>6142</v>
      </c>
      <c r="T75" s="273">
        <f t="shared" si="8"/>
        <v>12090</v>
      </c>
      <c r="U75" s="273">
        <f t="shared" si="8"/>
        <v>129</v>
      </c>
      <c r="V75" s="273">
        <f t="shared" si="8"/>
        <v>197</v>
      </c>
    </row>
    <row r="76" spans="12:22" ht="17">
      <c r="L76" s="342" t="s">
        <v>1482</v>
      </c>
      <c r="M76" s="343"/>
      <c r="N76" s="344"/>
      <c r="O76" s="274">
        <f>O75+O68+O58+O52+O46+O35+O23+O13</f>
        <v>341</v>
      </c>
      <c r="P76" s="274">
        <f t="shared" ref="P76:V76" si="9">P75+P68+P58+P52+P46+P35+P23+P13</f>
        <v>27067.48</v>
      </c>
      <c r="Q76" s="274">
        <f t="shared" si="9"/>
        <v>27309</v>
      </c>
      <c r="R76" s="274">
        <f t="shared" si="9"/>
        <v>73066</v>
      </c>
      <c r="S76" s="274">
        <f t="shared" si="9"/>
        <v>75779</v>
      </c>
      <c r="T76" s="274">
        <f t="shared" si="9"/>
        <v>148845</v>
      </c>
      <c r="U76" s="274">
        <f t="shared" si="9"/>
        <v>1462</v>
      </c>
      <c r="V76" s="274">
        <f t="shared" si="9"/>
        <v>1863</v>
      </c>
    </row>
  </sheetData>
  <mergeCells count="41">
    <mergeCell ref="L13:N13"/>
    <mergeCell ref="L14:L22"/>
    <mergeCell ref="M14:M22"/>
    <mergeCell ref="L35:N35"/>
    <mergeCell ref="L23:N23"/>
    <mergeCell ref="L24:L34"/>
    <mergeCell ref="M24:M34"/>
    <mergeCell ref="I1:J1"/>
    <mergeCell ref="A11:B11"/>
    <mergeCell ref="A1:A2"/>
    <mergeCell ref="B1:B2"/>
    <mergeCell ref="C1:C2"/>
    <mergeCell ref="D1:D2"/>
    <mergeCell ref="E1:E2"/>
    <mergeCell ref="F1:H1"/>
    <mergeCell ref="Q1:Q2"/>
    <mergeCell ref="R1:T1"/>
    <mergeCell ref="U1:V1"/>
    <mergeCell ref="L3:L12"/>
    <mergeCell ref="M3:M12"/>
    <mergeCell ref="L1:L2"/>
    <mergeCell ref="M1:M2"/>
    <mergeCell ref="N1:N2"/>
    <mergeCell ref="O1:O2"/>
    <mergeCell ref="P1:P2"/>
    <mergeCell ref="L46:N46"/>
    <mergeCell ref="M36:M45"/>
    <mergeCell ref="L36:L45"/>
    <mergeCell ref="M47:M51"/>
    <mergeCell ref="L47:L51"/>
    <mergeCell ref="L76:N76"/>
    <mergeCell ref="L52:N52"/>
    <mergeCell ref="M53:M57"/>
    <mergeCell ref="L53:L57"/>
    <mergeCell ref="L58:N58"/>
    <mergeCell ref="L75:N75"/>
    <mergeCell ref="L68:N68"/>
    <mergeCell ref="L59:L67"/>
    <mergeCell ref="M59:M67"/>
    <mergeCell ref="L69:L74"/>
    <mergeCell ref="M69:M7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AAD8-4388-4E91-BCEE-16969CC9BD8E}">
  <dimension ref="A1:I91"/>
  <sheetViews>
    <sheetView topLeftCell="A52" workbookViewId="0">
      <selection activeCell="D66" sqref="D66"/>
    </sheetView>
  </sheetViews>
  <sheetFormatPr defaultRowHeight="14.5"/>
  <cols>
    <col min="1" max="1" width="5.54296875" style="84" bestFit="1" customWidth="1"/>
    <col min="2" max="2" width="19.54296875" bestFit="1" customWidth="1"/>
    <col min="3" max="3" width="16.453125" bestFit="1" customWidth="1"/>
    <col min="4" max="4" width="11.453125" style="84" bestFit="1" customWidth="1"/>
    <col min="5" max="7" width="8.90625" style="84" bestFit="1" customWidth="1"/>
    <col min="8" max="8" width="12" style="84" bestFit="1" customWidth="1"/>
    <col min="9" max="9" width="17.90625" style="84" customWidth="1"/>
  </cols>
  <sheetData>
    <row r="1" spans="1:9" ht="18.5">
      <c r="A1" s="280" t="s">
        <v>1483</v>
      </c>
      <c r="B1" s="280"/>
      <c r="C1" s="280"/>
      <c r="D1" s="280"/>
      <c r="E1" s="280"/>
      <c r="F1" s="280"/>
      <c r="G1" s="280"/>
      <c r="H1" s="280"/>
      <c r="I1" s="280"/>
    </row>
    <row r="2" spans="1:9" ht="17.5">
      <c r="A2" s="359" t="s">
        <v>1484</v>
      </c>
      <c r="B2" s="359" t="s">
        <v>2</v>
      </c>
      <c r="C2" s="359" t="s">
        <v>1485</v>
      </c>
      <c r="D2" s="359" t="s">
        <v>13</v>
      </c>
      <c r="E2" s="359" t="s">
        <v>1486</v>
      </c>
      <c r="F2" s="359"/>
      <c r="G2" s="359"/>
      <c r="H2" s="359" t="s">
        <v>1487</v>
      </c>
      <c r="I2" s="360" t="s">
        <v>11</v>
      </c>
    </row>
    <row r="3" spans="1:9" ht="17.5">
      <c r="A3" s="359"/>
      <c r="B3" s="359"/>
      <c r="C3" s="359"/>
      <c r="D3" s="359"/>
      <c r="E3" s="154" t="s">
        <v>19</v>
      </c>
      <c r="F3" s="154" t="s">
        <v>22</v>
      </c>
      <c r="G3" s="154" t="s">
        <v>21</v>
      </c>
      <c r="H3" s="359"/>
      <c r="I3" s="360"/>
    </row>
    <row r="4" spans="1:9" ht="19">
      <c r="A4" s="100">
        <v>1</v>
      </c>
      <c r="B4" s="155" t="s">
        <v>396</v>
      </c>
      <c r="C4" s="155" t="s">
        <v>1521</v>
      </c>
      <c r="D4" s="100">
        <v>87</v>
      </c>
      <c r="E4" s="100">
        <v>242</v>
      </c>
      <c r="F4" s="100">
        <v>267</v>
      </c>
      <c r="G4" s="100">
        <f t="shared" ref="G4:G9" si="0">E4+F4</f>
        <v>509</v>
      </c>
      <c r="H4" s="100">
        <v>393.27</v>
      </c>
      <c r="I4" s="156">
        <v>67287</v>
      </c>
    </row>
    <row r="5" spans="1:9" ht="19">
      <c r="A5" s="100">
        <v>2</v>
      </c>
      <c r="B5" s="155" t="s">
        <v>316</v>
      </c>
      <c r="C5" s="155" t="s">
        <v>1522</v>
      </c>
      <c r="D5" s="100">
        <v>49</v>
      </c>
      <c r="E5" s="100">
        <v>146</v>
      </c>
      <c r="F5" s="100">
        <v>145</v>
      </c>
      <c r="G5" s="100">
        <f t="shared" si="0"/>
        <v>291</v>
      </c>
      <c r="H5" s="100">
        <v>43.58</v>
      </c>
      <c r="I5" s="156">
        <v>67285</v>
      </c>
    </row>
    <row r="6" spans="1:9" ht="19">
      <c r="A6" s="100">
        <v>3</v>
      </c>
      <c r="B6" s="155" t="s">
        <v>298</v>
      </c>
      <c r="C6" s="155" t="s">
        <v>1522</v>
      </c>
      <c r="D6" s="100">
        <v>147</v>
      </c>
      <c r="E6" s="100">
        <v>385</v>
      </c>
      <c r="F6" s="100">
        <v>242</v>
      </c>
      <c r="G6" s="100">
        <f t="shared" si="0"/>
        <v>627</v>
      </c>
      <c r="H6" s="100">
        <v>222.89</v>
      </c>
      <c r="I6" s="156">
        <v>67285</v>
      </c>
    </row>
    <row r="7" spans="1:9" ht="19">
      <c r="A7" s="100">
        <v>4</v>
      </c>
      <c r="B7" s="155" t="s">
        <v>1523</v>
      </c>
      <c r="C7" s="155" t="s">
        <v>353</v>
      </c>
      <c r="D7" s="100">
        <v>14</v>
      </c>
      <c r="E7" s="100">
        <v>38</v>
      </c>
      <c r="F7" s="100">
        <v>41</v>
      </c>
      <c r="G7" s="100">
        <f t="shared" si="0"/>
        <v>79</v>
      </c>
      <c r="H7" s="100">
        <v>5.91</v>
      </c>
      <c r="I7" s="156">
        <v>67285</v>
      </c>
    </row>
    <row r="8" spans="1:9" ht="19">
      <c r="A8" s="100">
        <v>5</v>
      </c>
      <c r="B8" s="155" t="s">
        <v>320</v>
      </c>
      <c r="C8" s="155" t="s">
        <v>353</v>
      </c>
      <c r="D8" s="100">
        <v>76</v>
      </c>
      <c r="E8" s="100">
        <v>214</v>
      </c>
      <c r="F8" s="100">
        <v>198</v>
      </c>
      <c r="G8" s="100">
        <f t="shared" si="0"/>
        <v>412</v>
      </c>
      <c r="H8" s="100">
        <v>161.04</v>
      </c>
      <c r="I8" s="156">
        <v>67285</v>
      </c>
    </row>
    <row r="9" spans="1:9" ht="19">
      <c r="A9" s="100">
        <v>6</v>
      </c>
      <c r="B9" s="155" t="s">
        <v>344</v>
      </c>
      <c r="C9" s="155" t="s">
        <v>353</v>
      </c>
      <c r="D9" s="100">
        <v>42</v>
      </c>
      <c r="E9" s="100">
        <v>124</v>
      </c>
      <c r="F9" s="100">
        <v>135</v>
      </c>
      <c r="G9" s="100">
        <f t="shared" si="0"/>
        <v>259</v>
      </c>
      <c r="H9" s="100">
        <v>39.15</v>
      </c>
      <c r="I9" s="156">
        <v>67285</v>
      </c>
    </row>
    <row r="10" spans="1:9" ht="19">
      <c r="A10" s="100">
        <v>7</v>
      </c>
      <c r="B10" s="155" t="s">
        <v>1524</v>
      </c>
      <c r="C10" s="155" t="s">
        <v>1521</v>
      </c>
      <c r="D10" s="100">
        <v>120</v>
      </c>
      <c r="E10" s="100">
        <v>338</v>
      </c>
      <c r="F10" s="100">
        <v>350</v>
      </c>
      <c r="G10" s="100">
        <v>688</v>
      </c>
      <c r="H10" s="100">
        <v>496.33</v>
      </c>
      <c r="I10" s="156">
        <v>67218</v>
      </c>
    </row>
    <row r="11" spans="1:9" ht="19">
      <c r="A11" s="100">
        <v>8</v>
      </c>
      <c r="B11" s="155" t="s">
        <v>1525</v>
      </c>
      <c r="C11" s="155" t="s">
        <v>1526</v>
      </c>
      <c r="D11" s="100">
        <v>99</v>
      </c>
      <c r="E11" s="100">
        <v>257</v>
      </c>
      <c r="F11" s="100">
        <v>242</v>
      </c>
      <c r="G11" s="100">
        <v>499</v>
      </c>
      <c r="H11" s="100">
        <v>198.21</v>
      </c>
      <c r="I11" s="156">
        <v>67219</v>
      </c>
    </row>
    <row r="12" spans="1:9" ht="19">
      <c r="A12" s="100">
        <v>9</v>
      </c>
      <c r="B12" s="155" t="s">
        <v>1509</v>
      </c>
      <c r="C12" s="155" t="s">
        <v>1510</v>
      </c>
      <c r="D12" s="100">
        <v>55</v>
      </c>
      <c r="E12" s="100">
        <v>171</v>
      </c>
      <c r="F12" s="100">
        <v>170</v>
      </c>
      <c r="G12" s="100">
        <v>341</v>
      </c>
      <c r="H12" s="100">
        <v>180.32</v>
      </c>
      <c r="I12" s="156">
        <v>67287</v>
      </c>
    </row>
    <row r="13" spans="1:9" ht="19">
      <c r="A13" s="100">
        <v>10</v>
      </c>
      <c r="B13" s="155" t="s">
        <v>1511</v>
      </c>
      <c r="C13" s="155" t="s">
        <v>1510</v>
      </c>
      <c r="D13" s="100">
        <v>81</v>
      </c>
      <c r="E13" s="100">
        <v>175</v>
      </c>
      <c r="F13" s="100">
        <v>215</v>
      </c>
      <c r="G13" s="100">
        <v>390</v>
      </c>
      <c r="H13" s="100">
        <v>177.61</v>
      </c>
      <c r="I13" s="156">
        <v>67287</v>
      </c>
    </row>
    <row r="14" spans="1:9" ht="19">
      <c r="A14" s="100">
        <v>11</v>
      </c>
      <c r="B14" s="155" t="s">
        <v>1153</v>
      </c>
      <c r="C14" s="155" t="s">
        <v>1512</v>
      </c>
      <c r="D14" s="100">
        <v>51</v>
      </c>
      <c r="E14" s="100">
        <v>157</v>
      </c>
      <c r="F14" s="100">
        <v>151</v>
      </c>
      <c r="G14" s="100">
        <v>308</v>
      </c>
      <c r="H14" s="100">
        <v>186</v>
      </c>
      <c r="I14" s="156">
        <v>67181</v>
      </c>
    </row>
    <row r="15" spans="1:9" ht="19">
      <c r="A15" s="100">
        <v>12</v>
      </c>
      <c r="B15" s="155" t="s">
        <v>1513</v>
      </c>
      <c r="C15" s="155" t="s">
        <v>1514</v>
      </c>
      <c r="D15" s="100">
        <v>86</v>
      </c>
      <c r="E15" s="100">
        <v>239</v>
      </c>
      <c r="F15" s="100">
        <v>218</v>
      </c>
      <c r="G15" s="100">
        <f>E15+F15</f>
        <v>457</v>
      </c>
      <c r="H15" s="100">
        <v>11.71</v>
      </c>
      <c r="I15" s="156">
        <v>67287</v>
      </c>
    </row>
    <row r="16" spans="1:9" ht="19">
      <c r="A16" s="100">
        <v>13</v>
      </c>
      <c r="B16" s="155" t="s">
        <v>1515</v>
      </c>
      <c r="C16" s="155" t="s">
        <v>1516</v>
      </c>
      <c r="D16" s="100">
        <v>44</v>
      </c>
      <c r="E16" s="100">
        <v>103</v>
      </c>
      <c r="F16" s="100">
        <v>145</v>
      </c>
      <c r="G16" s="100">
        <v>248</v>
      </c>
      <c r="H16" s="100">
        <v>142.97999999999999</v>
      </c>
      <c r="I16" s="156">
        <v>67287</v>
      </c>
    </row>
    <row r="17" spans="1:9" ht="19">
      <c r="A17" s="100">
        <v>14</v>
      </c>
      <c r="B17" s="155" t="s">
        <v>1517</v>
      </c>
      <c r="C17" s="155" t="s">
        <v>1518</v>
      </c>
      <c r="D17" s="100">
        <v>315</v>
      </c>
      <c r="E17" s="100">
        <v>881</v>
      </c>
      <c r="F17" s="100">
        <v>860</v>
      </c>
      <c r="G17" s="100">
        <v>1741</v>
      </c>
      <c r="H17" s="100">
        <v>63.05</v>
      </c>
      <c r="I17" s="156">
        <v>67287</v>
      </c>
    </row>
    <row r="18" spans="1:9" ht="19">
      <c r="A18" s="100">
        <v>15</v>
      </c>
      <c r="B18" s="155" t="s">
        <v>1136</v>
      </c>
      <c r="C18" s="155" t="s">
        <v>1519</v>
      </c>
      <c r="D18" s="100">
        <v>60</v>
      </c>
      <c r="E18" s="100">
        <v>170</v>
      </c>
      <c r="F18" s="100">
        <v>200</v>
      </c>
      <c r="G18" s="100">
        <f t="shared" ref="G18:G21" si="1">E18+F18</f>
        <v>370</v>
      </c>
      <c r="H18" s="100">
        <v>202.35</v>
      </c>
      <c r="I18" s="156">
        <v>67287</v>
      </c>
    </row>
    <row r="19" spans="1:9" ht="19">
      <c r="A19" s="100">
        <v>16</v>
      </c>
      <c r="B19" s="155" t="s">
        <v>1139</v>
      </c>
      <c r="C19" s="155" t="s">
        <v>1519</v>
      </c>
      <c r="D19" s="100">
        <v>49</v>
      </c>
      <c r="E19" s="100">
        <v>138</v>
      </c>
      <c r="F19" s="100">
        <v>141</v>
      </c>
      <c r="G19" s="100">
        <v>279</v>
      </c>
      <c r="H19" s="100">
        <v>160.12</v>
      </c>
      <c r="I19" s="156">
        <v>67287</v>
      </c>
    </row>
    <row r="20" spans="1:9" ht="19">
      <c r="A20" s="100">
        <v>17</v>
      </c>
      <c r="B20" s="155" t="s">
        <v>332</v>
      </c>
      <c r="C20" s="155" t="s">
        <v>1519</v>
      </c>
      <c r="D20" s="100">
        <v>47</v>
      </c>
      <c r="E20" s="100">
        <v>128</v>
      </c>
      <c r="F20" s="100">
        <v>142</v>
      </c>
      <c r="G20" s="100">
        <f t="shared" si="1"/>
        <v>270</v>
      </c>
      <c r="H20" s="100">
        <v>30.89</v>
      </c>
      <c r="I20" s="156">
        <v>67287</v>
      </c>
    </row>
    <row r="21" spans="1:9" ht="19">
      <c r="A21" s="100">
        <v>18</v>
      </c>
      <c r="B21" s="155" t="s">
        <v>1520</v>
      </c>
      <c r="C21" s="155" t="s">
        <v>1519</v>
      </c>
      <c r="D21" s="100">
        <v>65</v>
      </c>
      <c r="E21" s="100">
        <v>148</v>
      </c>
      <c r="F21" s="100">
        <v>153</v>
      </c>
      <c r="G21" s="100">
        <f t="shared" si="1"/>
        <v>301</v>
      </c>
      <c r="H21" s="100">
        <v>444</v>
      </c>
      <c r="I21" s="156">
        <v>67178</v>
      </c>
    </row>
    <row r="22" spans="1:9" ht="19">
      <c r="A22" s="100">
        <v>19</v>
      </c>
      <c r="B22" s="155" t="s">
        <v>1217</v>
      </c>
      <c r="C22" s="155" t="s">
        <v>1502</v>
      </c>
      <c r="D22" s="100">
        <v>43</v>
      </c>
      <c r="E22" s="100">
        <v>106</v>
      </c>
      <c r="F22" s="100">
        <v>110</v>
      </c>
      <c r="G22" s="100">
        <v>216</v>
      </c>
      <c r="H22" s="100">
        <v>12.12</v>
      </c>
      <c r="I22" s="156">
        <v>69105</v>
      </c>
    </row>
    <row r="23" spans="1:9" ht="19">
      <c r="A23" s="100">
        <v>20</v>
      </c>
      <c r="B23" s="155" t="s">
        <v>1222</v>
      </c>
      <c r="C23" s="155" t="s">
        <v>1503</v>
      </c>
      <c r="D23" s="100">
        <v>39</v>
      </c>
      <c r="E23" s="100">
        <v>92</v>
      </c>
      <c r="F23" s="100">
        <v>106</v>
      </c>
      <c r="G23" s="100">
        <v>198</v>
      </c>
      <c r="H23" s="100">
        <v>19.28</v>
      </c>
      <c r="I23" s="156">
        <v>69105</v>
      </c>
    </row>
    <row r="24" spans="1:9" ht="19">
      <c r="A24" s="100">
        <v>21</v>
      </c>
      <c r="B24" s="155" t="s">
        <v>1220</v>
      </c>
      <c r="C24" s="155" t="s">
        <v>1503</v>
      </c>
      <c r="D24" s="100">
        <v>78</v>
      </c>
      <c r="E24" s="100">
        <v>196</v>
      </c>
      <c r="F24" s="100">
        <v>205</v>
      </c>
      <c r="G24" s="100">
        <v>401</v>
      </c>
      <c r="H24" s="100">
        <v>28.29</v>
      </c>
      <c r="I24" s="156">
        <v>69111</v>
      </c>
    </row>
    <row r="25" spans="1:9" ht="19">
      <c r="A25" s="100">
        <v>22</v>
      </c>
      <c r="B25" s="155" t="s">
        <v>1504</v>
      </c>
      <c r="C25" s="155" t="s">
        <v>1505</v>
      </c>
      <c r="D25" s="100">
        <v>34</v>
      </c>
      <c r="E25" s="100">
        <v>93</v>
      </c>
      <c r="F25" s="100">
        <v>90</v>
      </c>
      <c r="G25" s="100">
        <v>183</v>
      </c>
      <c r="H25" s="100">
        <v>17.829999999999998</v>
      </c>
      <c r="I25" s="156">
        <v>69105</v>
      </c>
    </row>
    <row r="26" spans="1:9" ht="19">
      <c r="A26" s="100">
        <v>23</v>
      </c>
      <c r="B26" s="155" t="s">
        <v>696</v>
      </c>
      <c r="C26" s="155" t="s">
        <v>1506</v>
      </c>
      <c r="D26" s="100">
        <v>78</v>
      </c>
      <c r="E26" s="100">
        <v>206</v>
      </c>
      <c r="F26" s="100">
        <v>209</v>
      </c>
      <c r="G26" s="100">
        <v>415</v>
      </c>
      <c r="H26" s="100">
        <v>148.12</v>
      </c>
      <c r="I26" s="156">
        <v>69105</v>
      </c>
    </row>
    <row r="27" spans="1:9" ht="19">
      <c r="A27" s="100">
        <v>24</v>
      </c>
      <c r="B27" s="155" t="s">
        <v>692</v>
      </c>
      <c r="C27" s="155" t="s">
        <v>1506</v>
      </c>
      <c r="D27" s="100">
        <v>125</v>
      </c>
      <c r="E27" s="100">
        <v>402</v>
      </c>
      <c r="F27" s="100">
        <v>395</v>
      </c>
      <c r="G27" s="100">
        <v>797</v>
      </c>
      <c r="H27" s="100">
        <v>20.13</v>
      </c>
      <c r="I27" s="156">
        <v>69105</v>
      </c>
    </row>
    <row r="28" spans="1:9" ht="19">
      <c r="A28" s="100">
        <v>25</v>
      </c>
      <c r="B28" s="155" t="s">
        <v>1507</v>
      </c>
      <c r="C28" s="155" t="s">
        <v>1506</v>
      </c>
      <c r="D28" s="100">
        <v>50</v>
      </c>
      <c r="E28" s="100">
        <v>106</v>
      </c>
      <c r="F28" s="100">
        <v>110</v>
      </c>
      <c r="G28" s="100">
        <v>216</v>
      </c>
      <c r="H28" s="100">
        <v>6.69</v>
      </c>
      <c r="I28" s="156">
        <v>69105</v>
      </c>
    </row>
    <row r="29" spans="1:9" ht="19">
      <c r="A29" s="100">
        <v>26</v>
      </c>
      <c r="B29" s="155" t="s">
        <v>699</v>
      </c>
      <c r="C29" s="155" t="s">
        <v>1506</v>
      </c>
      <c r="D29" s="100">
        <v>22</v>
      </c>
      <c r="E29" s="100">
        <v>57</v>
      </c>
      <c r="F29" s="100">
        <v>65</v>
      </c>
      <c r="G29" s="100">
        <v>122</v>
      </c>
      <c r="H29" s="100">
        <v>6.96</v>
      </c>
      <c r="I29" s="156">
        <v>69111</v>
      </c>
    </row>
    <row r="30" spans="1:9" ht="19">
      <c r="A30" s="100">
        <v>27</v>
      </c>
      <c r="B30" s="155" t="s">
        <v>1508</v>
      </c>
      <c r="C30" s="155" t="s">
        <v>1506</v>
      </c>
      <c r="D30" s="100">
        <v>73</v>
      </c>
      <c r="E30" s="100">
        <v>244</v>
      </c>
      <c r="F30" s="100">
        <v>266</v>
      </c>
      <c r="G30" s="100">
        <v>510</v>
      </c>
      <c r="H30" s="100">
        <v>100.39</v>
      </c>
      <c r="I30" s="156">
        <v>69105</v>
      </c>
    </row>
    <row r="31" spans="1:9" ht="19">
      <c r="A31" s="100">
        <v>28</v>
      </c>
      <c r="B31" s="155" t="s">
        <v>1231</v>
      </c>
      <c r="C31" s="155" t="s">
        <v>1488</v>
      </c>
      <c r="D31" s="100">
        <v>85</v>
      </c>
      <c r="E31" s="100">
        <v>312</v>
      </c>
      <c r="F31" s="100">
        <v>301</v>
      </c>
      <c r="G31" s="100">
        <f t="shared" ref="G31:G48" si="2">E31+F31</f>
        <v>613</v>
      </c>
      <c r="H31" s="100">
        <v>55.46</v>
      </c>
      <c r="I31" s="156">
        <v>69054</v>
      </c>
    </row>
    <row r="32" spans="1:9" ht="19">
      <c r="A32" s="100">
        <v>29</v>
      </c>
      <c r="B32" s="155" t="s">
        <v>1489</v>
      </c>
      <c r="C32" s="155" t="s">
        <v>1490</v>
      </c>
      <c r="D32" s="100">
        <v>55</v>
      </c>
      <c r="E32" s="100">
        <v>110</v>
      </c>
      <c r="F32" s="100">
        <v>130</v>
      </c>
      <c r="G32" s="100">
        <f t="shared" si="2"/>
        <v>240</v>
      </c>
      <c r="H32" s="100">
        <v>30.32</v>
      </c>
      <c r="I32" s="156">
        <v>69108</v>
      </c>
    </row>
    <row r="33" spans="1:9" ht="19">
      <c r="A33" s="100">
        <v>30</v>
      </c>
      <c r="B33" s="155" t="s">
        <v>1234</v>
      </c>
      <c r="C33" s="155" t="s">
        <v>1490</v>
      </c>
      <c r="D33" s="100">
        <v>46</v>
      </c>
      <c r="E33" s="100">
        <v>133</v>
      </c>
      <c r="F33" s="100">
        <v>128</v>
      </c>
      <c r="G33" s="100">
        <f t="shared" si="2"/>
        <v>261</v>
      </c>
      <c r="H33" s="100">
        <v>4.21</v>
      </c>
      <c r="I33" s="156">
        <v>69105</v>
      </c>
    </row>
    <row r="34" spans="1:9" ht="19">
      <c r="A34" s="100">
        <v>31</v>
      </c>
      <c r="B34" s="155" t="s">
        <v>1235</v>
      </c>
      <c r="C34" s="155" t="s">
        <v>1491</v>
      </c>
      <c r="D34" s="100">
        <v>404</v>
      </c>
      <c r="E34" s="100">
        <v>1008</v>
      </c>
      <c r="F34" s="100">
        <v>1010</v>
      </c>
      <c r="G34" s="100">
        <f t="shared" si="2"/>
        <v>2018</v>
      </c>
      <c r="H34" s="100">
        <v>67.73</v>
      </c>
      <c r="I34" s="156">
        <v>69105</v>
      </c>
    </row>
    <row r="35" spans="1:9" ht="19">
      <c r="A35" s="100">
        <v>32</v>
      </c>
      <c r="B35" s="155" t="s">
        <v>1146</v>
      </c>
      <c r="C35" s="155" t="s">
        <v>1492</v>
      </c>
      <c r="D35" s="100">
        <v>245</v>
      </c>
      <c r="E35" s="100">
        <v>631</v>
      </c>
      <c r="F35" s="100">
        <v>628</v>
      </c>
      <c r="G35" s="100">
        <f t="shared" si="2"/>
        <v>1259</v>
      </c>
      <c r="H35" s="100">
        <v>39.950000000000003</v>
      </c>
      <c r="I35" s="156">
        <v>69110</v>
      </c>
    </row>
    <row r="36" spans="1:9" ht="19">
      <c r="A36" s="100">
        <v>33</v>
      </c>
      <c r="B36" s="155" t="s">
        <v>1242</v>
      </c>
      <c r="C36" s="155" t="s">
        <v>1493</v>
      </c>
      <c r="D36" s="100">
        <v>99</v>
      </c>
      <c r="E36" s="100">
        <v>297</v>
      </c>
      <c r="F36" s="100">
        <v>282</v>
      </c>
      <c r="G36" s="100">
        <f t="shared" si="2"/>
        <v>579</v>
      </c>
      <c r="H36" s="100">
        <v>28.06</v>
      </c>
      <c r="I36" s="156">
        <v>69107</v>
      </c>
    </row>
    <row r="37" spans="1:9" ht="19">
      <c r="A37" s="100">
        <v>34</v>
      </c>
      <c r="B37" s="155" t="s">
        <v>751</v>
      </c>
      <c r="C37" s="155" t="s">
        <v>1493</v>
      </c>
      <c r="D37" s="100">
        <v>248</v>
      </c>
      <c r="E37" s="100">
        <v>632</v>
      </c>
      <c r="F37" s="100">
        <v>624</v>
      </c>
      <c r="G37" s="100">
        <f t="shared" si="2"/>
        <v>1256</v>
      </c>
      <c r="H37" s="100">
        <v>77.77</v>
      </c>
      <c r="I37" s="156">
        <v>69108</v>
      </c>
    </row>
    <row r="38" spans="1:9" ht="19">
      <c r="A38" s="100">
        <v>35</v>
      </c>
      <c r="B38" s="155" t="s">
        <v>1494</v>
      </c>
      <c r="C38" s="155" t="s">
        <v>1493</v>
      </c>
      <c r="D38" s="100">
        <v>137</v>
      </c>
      <c r="E38" s="100">
        <v>374</v>
      </c>
      <c r="F38" s="100">
        <v>367</v>
      </c>
      <c r="G38" s="100">
        <f t="shared" si="2"/>
        <v>741</v>
      </c>
      <c r="H38" s="100">
        <v>145.78</v>
      </c>
      <c r="I38" s="156">
        <v>69108</v>
      </c>
    </row>
    <row r="39" spans="1:9" ht="19">
      <c r="A39" s="100">
        <v>36</v>
      </c>
      <c r="B39" s="155" t="s">
        <v>1241</v>
      </c>
      <c r="C39" s="155" t="s">
        <v>1495</v>
      </c>
      <c r="D39" s="100">
        <v>160</v>
      </c>
      <c r="E39" s="100">
        <v>398</v>
      </c>
      <c r="F39" s="100">
        <v>395</v>
      </c>
      <c r="G39" s="100">
        <f t="shared" si="2"/>
        <v>793</v>
      </c>
      <c r="H39" s="100">
        <v>37.119999999999997</v>
      </c>
      <c r="I39" s="156">
        <v>69106</v>
      </c>
    </row>
    <row r="40" spans="1:9" ht="19">
      <c r="A40" s="100">
        <v>37</v>
      </c>
      <c r="B40" s="155" t="s">
        <v>1496</v>
      </c>
      <c r="C40" s="155" t="s">
        <v>1497</v>
      </c>
      <c r="D40" s="100">
        <v>63</v>
      </c>
      <c r="E40" s="100">
        <v>161</v>
      </c>
      <c r="F40" s="100">
        <v>152</v>
      </c>
      <c r="G40" s="100">
        <f t="shared" si="2"/>
        <v>313</v>
      </c>
      <c r="H40" s="100">
        <v>11.06</v>
      </c>
      <c r="I40" s="156">
        <v>69074</v>
      </c>
    </row>
    <row r="41" spans="1:9" ht="19">
      <c r="A41" s="100">
        <v>38</v>
      </c>
      <c r="B41" s="155" t="s">
        <v>1246</v>
      </c>
      <c r="C41" s="155" t="s">
        <v>1497</v>
      </c>
      <c r="D41" s="100">
        <v>69</v>
      </c>
      <c r="E41" s="100">
        <v>177</v>
      </c>
      <c r="F41" s="100">
        <v>180</v>
      </c>
      <c r="G41" s="100">
        <f t="shared" si="2"/>
        <v>357</v>
      </c>
      <c r="H41" s="100">
        <v>45.18</v>
      </c>
      <c r="I41" s="156">
        <v>69108</v>
      </c>
    </row>
    <row r="42" spans="1:9" ht="19">
      <c r="A42" s="100">
        <v>39</v>
      </c>
      <c r="B42" s="155" t="s">
        <v>1254</v>
      </c>
      <c r="C42" s="155" t="s">
        <v>1498</v>
      </c>
      <c r="D42" s="100">
        <v>71</v>
      </c>
      <c r="E42" s="100">
        <v>168</v>
      </c>
      <c r="F42" s="100">
        <v>182</v>
      </c>
      <c r="G42" s="100">
        <f t="shared" si="2"/>
        <v>350</v>
      </c>
      <c r="H42" s="100">
        <v>55.46</v>
      </c>
      <c r="I42" s="156">
        <v>69108</v>
      </c>
    </row>
    <row r="43" spans="1:9" ht="19">
      <c r="A43" s="100">
        <v>40</v>
      </c>
      <c r="B43" s="155" t="s">
        <v>1499</v>
      </c>
      <c r="C43" s="155" t="s">
        <v>1498</v>
      </c>
      <c r="D43" s="100">
        <v>37</v>
      </c>
      <c r="E43" s="100">
        <v>132</v>
      </c>
      <c r="F43" s="100">
        <v>125</v>
      </c>
      <c r="G43" s="100">
        <f t="shared" si="2"/>
        <v>257</v>
      </c>
      <c r="H43" s="100">
        <v>49.8</v>
      </c>
      <c r="I43" s="156">
        <v>67095</v>
      </c>
    </row>
    <row r="44" spans="1:9" ht="19">
      <c r="A44" s="100">
        <v>41</v>
      </c>
      <c r="B44" s="155" t="s">
        <v>1500</v>
      </c>
      <c r="C44" s="155" t="s">
        <v>806</v>
      </c>
      <c r="D44" s="100">
        <v>72</v>
      </c>
      <c r="E44" s="100">
        <v>211</v>
      </c>
      <c r="F44" s="100">
        <v>238</v>
      </c>
      <c r="G44" s="100">
        <f t="shared" si="2"/>
        <v>449</v>
      </c>
      <c r="H44" s="100">
        <v>47.12</v>
      </c>
      <c r="I44" s="156">
        <v>69096</v>
      </c>
    </row>
    <row r="45" spans="1:9" ht="19">
      <c r="A45" s="100">
        <v>42</v>
      </c>
      <c r="B45" s="155" t="s">
        <v>1258</v>
      </c>
      <c r="C45" s="155" t="s">
        <v>806</v>
      </c>
      <c r="D45" s="100">
        <v>77</v>
      </c>
      <c r="E45" s="100">
        <v>210</v>
      </c>
      <c r="F45" s="100">
        <v>203</v>
      </c>
      <c r="G45" s="100">
        <f t="shared" si="2"/>
        <v>413</v>
      </c>
      <c r="H45" s="100">
        <v>139.57</v>
      </c>
      <c r="I45" s="156">
        <v>67095</v>
      </c>
    </row>
    <row r="46" spans="1:9" ht="19">
      <c r="A46" s="100">
        <v>43</v>
      </c>
      <c r="B46" s="155" t="s">
        <v>1274</v>
      </c>
      <c r="C46" s="155" t="s">
        <v>861</v>
      </c>
      <c r="D46" s="100">
        <v>47</v>
      </c>
      <c r="E46" s="100">
        <v>143</v>
      </c>
      <c r="F46" s="100">
        <v>144</v>
      </c>
      <c r="G46" s="100">
        <f t="shared" si="2"/>
        <v>287</v>
      </c>
      <c r="H46" s="100">
        <v>48.46</v>
      </c>
      <c r="I46" s="156">
        <v>69108</v>
      </c>
    </row>
    <row r="47" spans="1:9" ht="19">
      <c r="A47" s="100">
        <v>44</v>
      </c>
      <c r="B47" s="155" t="s">
        <v>1271</v>
      </c>
      <c r="C47" s="155" t="s">
        <v>861</v>
      </c>
      <c r="D47" s="100">
        <v>111</v>
      </c>
      <c r="E47" s="100">
        <v>320</v>
      </c>
      <c r="F47" s="100">
        <v>316</v>
      </c>
      <c r="G47" s="100">
        <f t="shared" si="2"/>
        <v>636</v>
      </c>
      <c r="H47" s="100">
        <v>64.67</v>
      </c>
      <c r="I47" s="156">
        <v>69054</v>
      </c>
    </row>
    <row r="48" spans="1:9" ht="19">
      <c r="A48" s="100">
        <v>45</v>
      </c>
      <c r="B48" s="155" t="s">
        <v>1501</v>
      </c>
      <c r="C48" s="155" t="s">
        <v>872</v>
      </c>
      <c r="D48" s="100">
        <v>54</v>
      </c>
      <c r="E48" s="100">
        <v>153</v>
      </c>
      <c r="F48" s="100">
        <v>129</v>
      </c>
      <c r="G48" s="100">
        <f t="shared" si="2"/>
        <v>282</v>
      </c>
      <c r="H48" s="100">
        <v>28.38</v>
      </c>
      <c r="I48" s="156">
        <v>69096</v>
      </c>
    </row>
    <row r="49" spans="1:9" ht="19">
      <c r="A49" s="100">
        <v>46</v>
      </c>
      <c r="B49" s="155" t="s">
        <v>1146</v>
      </c>
      <c r="C49" s="155" t="s">
        <v>1533</v>
      </c>
      <c r="D49" s="100">
        <v>37</v>
      </c>
      <c r="E49" s="100">
        <v>102</v>
      </c>
      <c r="F49" s="100">
        <v>86</v>
      </c>
      <c r="G49" s="100">
        <f>E49+F49</f>
        <v>188</v>
      </c>
      <c r="H49" s="100">
        <v>4.24</v>
      </c>
      <c r="I49" s="156">
        <v>69080</v>
      </c>
    </row>
    <row r="50" spans="1:9" ht="19">
      <c r="A50" s="100">
        <v>47</v>
      </c>
      <c r="B50" s="155" t="s">
        <v>1097</v>
      </c>
      <c r="C50" s="155" t="s">
        <v>1533</v>
      </c>
      <c r="D50" s="100">
        <v>59</v>
      </c>
      <c r="E50" s="100">
        <v>158</v>
      </c>
      <c r="F50" s="100">
        <v>162</v>
      </c>
      <c r="G50" s="100">
        <f>E50+F50</f>
        <v>320</v>
      </c>
      <c r="H50" s="100">
        <v>24.44</v>
      </c>
      <c r="I50" s="156">
        <v>69096</v>
      </c>
    </row>
    <row r="51" spans="1:9" ht="19">
      <c r="A51" s="100">
        <v>48</v>
      </c>
      <c r="B51" s="155" t="s">
        <v>1165</v>
      </c>
      <c r="C51" s="155" t="s">
        <v>1534</v>
      </c>
      <c r="D51" s="100">
        <v>62</v>
      </c>
      <c r="E51" s="100">
        <v>154</v>
      </c>
      <c r="F51" s="100">
        <v>162</v>
      </c>
      <c r="G51" s="100">
        <f>E51+F51</f>
        <v>316</v>
      </c>
      <c r="H51" s="100">
        <v>7.87</v>
      </c>
      <c r="I51" s="156">
        <v>69087</v>
      </c>
    </row>
    <row r="52" spans="1:9" ht="19">
      <c r="A52" s="100">
        <v>49</v>
      </c>
      <c r="B52" s="155" t="s">
        <v>1162</v>
      </c>
      <c r="C52" s="155" t="s">
        <v>1534</v>
      </c>
      <c r="D52" s="100">
        <v>49</v>
      </c>
      <c r="E52" s="100">
        <v>126</v>
      </c>
      <c r="F52" s="100">
        <v>135</v>
      </c>
      <c r="G52" s="100">
        <f>E52+F52</f>
        <v>261</v>
      </c>
      <c r="H52" s="100">
        <v>33.340000000000003</v>
      </c>
      <c r="I52" s="156">
        <v>68714</v>
      </c>
    </row>
    <row r="53" spans="1:9" ht="19">
      <c r="A53" s="100">
        <v>50</v>
      </c>
      <c r="B53" s="155" t="s">
        <v>1535</v>
      </c>
      <c r="C53" s="155" t="s">
        <v>1534</v>
      </c>
      <c r="D53" s="100">
        <v>60</v>
      </c>
      <c r="E53" s="100">
        <v>137</v>
      </c>
      <c r="F53" s="100">
        <v>143</v>
      </c>
      <c r="G53" s="100">
        <v>280</v>
      </c>
      <c r="H53" s="100">
        <v>5.28</v>
      </c>
      <c r="I53" s="156">
        <v>68714</v>
      </c>
    </row>
    <row r="54" spans="1:9" ht="19">
      <c r="A54" s="100">
        <v>51</v>
      </c>
      <c r="B54" s="155" t="s">
        <v>1536</v>
      </c>
      <c r="C54" s="155" t="s">
        <v>1534</v>
      </c>
      <c r="D54" s="100">
        <v>34</v>
      </c>
      <c r="E54" s="100">
        <v>77</v>
      </c>
      <c r="F54" s="100">
        <v>83</v>
      </c>
      <c r="G54" s="100">
        <v>160</v>
      </c>
      <c r="H54" s="100">
        <v>1.67</v>
      </c>
      <c r="I54" s="156">
        <v>68714</v>
      </c>
    </row>
    <row r="55" spans="1:9" ht="19">
      <c r="A55" s="100">
        <v>52</v>
      </c>
      <c r="B55" s="155" t="s">
        <v>1537</v>
      </c>
      <c r="C55" s="155" t="s">
        <v>1534</v>
      </c>
      <c r="D55" s="100">
        <v>197</v>
      </c>
      <c r="E55" s="100">
        <v>503</v>
      </c>
      <c r="F55" s="100">
        <v>598</v>
      </c>
      <c r="G55" s="100">
        <f>E55+F55</f>
        <v>1101</v>
      </c>
      <c r="H55" s="100">
        <v>26.51</v>
      </c>
      <c r="I55" s="156">
        <v>68943</v>
      </c>
    </row>
    <row r="56" spans="1:9" ht="19">
      <c r="A56" s="100">
        <v>53</v>
      </c>
      <c r="B56" s="155" t="s">
        <v>1176</v>
      </c>
      <c r="C56" s="155" t="s">
        <v>470</v>
      </c>
      <c r="D56" s="100">
        <v>34</v>
      </c>
      <c r="E56" s="100">
        <v>72</v>
      </c>
      <c r="F56" s="100">
        <v>77</v>
      </c>
      <c r="G56" s="100">
        <f>E56+F56</f>
        <v>149</v>
      </c>
      <c r="H56" s="100">
        <v>8.5</v>
      </c>
      <c r="I56" s="156">
        <v>69096</v>
      </c>
    </row>
    <row r="57" spans="1:9" ht="19">
      <c r="A57" s="100">
        <v>54</v>
      </c>
      <c r="B57" s="155" t="s">
        <v>1182</v>
      </c>
      <c r="C57" s="155" t="s">
        <v>495</v>
      </c>
      <c r="D57" s="100">
        <v>46</v>
      </c>
      <c r="E57" s="100">
        <v>145</v>
      </c>
      <c r="F57" s="100">
        <v>150</v>
      </c>
      <c r="G57" s="100">
        <f>E57+F57</f>
        <v>295</v>
      </c>
      <c r="H57" s="100">
        <v>110.36</v>
      </c>
      <c r="I57" s="156">
        <v>69105</v>
      </c>
    </row>
    <row r="58" spans="1:9" ht="19">
      <c r="A58" s="100">
        <v>55</v>
      </c>
      <c r="B58" s="155" t="s">
        <v>1295</v>
      </c>
      <c r="C58" s="155" t="s">
        <v>1527</v>
      </c>
      <c r="D58" s="100">
        <v>18</v>
      </c>
      <c r="E58" s="100">
        <v>51</v>
      </c>
      <c r="F58" s="100">
        <v>48</v>
      </c>
      <c r="G58" s="100">
        <f>E58+F58</f>
        <v>99</v>
      </c>
      <c r="H58" s="100">
        <v>20.43</v>
      </c>
      <c r="I58" s="156">
        <v>69107</v>
      </c>
    </row>
    <row r="59" spans="1:9" ht="19">
      <c r="A59" s="100">
        <v>56</v>
      </c>
      <c r="B59" s="155" t="s">
        <v>1097</v>
      </c>
      <c r="C59" s="155" t="s">
        <v>1527</v>
      </c>
      <c r="D59" s="100">
        <v>16</v>
      </c>
      <c r="E59" s="100">
        <v>46</v>
      </c>
      <c r="F59" s="100">
        <v>45</v>
      </c>
      <c r="G59" s="100">
        <f t="shared" ref="G59:G63" si="3">E59+F59</f>
        <v>91</v>
      </c>
      <c r="H59" s="100">
        <v>22.38</v>
      </c>
      <c r="I59" s="156">
        <v>69102</v>
      </c>
    </row>
    <row r="60" spans="1:9" ht="19">
      <c r="A60" s="100">
        <v>57</v>
      </c>
      <c r="B60" s="155" t="s">
        <v>1300</v>
      </c>
      <c r="C60" s="155" t="s">
        <v>902</v>
      </c>
      <c r="D60" s="100">
        <v>28</v>
      </c>
      <c r="E60" s="100">
        <v>65</v>
      </c>
      <c r="F60" s="100">
        <v>69</v>
      </c>
      <c r="G60" s="100">
        <f t="shared" si="3"/>
        <v>134</v>
      </c>
      <c r="H60" s="100">
        <v>113.21</v>
      </c>
      <c r="I60" s="156">
        <v>69104</v>
      </c>
    </row>
    <row r="61" spans="1:9" ht="19">
      <c r="A61" s="100">
        <v>58</v>
      </c>
      <c r="B61" s="155" t="s">
        <v>1528</v>
      </c>
      <c r="C61" s="155" t="s">
        <v>1529</v>
      </c>
      <c r="D61" s="100">
        <v>20</v>
      </c>
      <c r="E61" s="100">
        <v>64</v>
      </c>
      <c r="F61" s="100">
        <v>69</v>
      </c>
      <c r="G61" s="100">
        <f t="shared" si="3"/>
        <v>133</v>
      </c>
      <c r="H61" s="100">
        <v>84.77</v>
      </c>
      <c r="I61" s="156">
        <v>69101</v>
      </c>
    </row>
    <row r="62" spans="1:9" ht="19">
      <c r="A62" s="100">
        <v>59</v>
      </c>
      <c r="B62" s="155" t="s">
        <v>1335</v>
      </c>
      <c r="C62" s="155" t="s">
        <v>1530</v>
      </c>
      <c r="D62" s="100">
        <v>137</v>
      </c>
      <c r="E62" s="100">
        <v>330</v>
      </c>
      <c r="F62" s="100">
        <v>373</v>
      </c>
      <c r="G62" s="100">
        <f t="shared" si="3"/>
        <v>703</v>
      </c>
      <c r="H62" s="100">
        <v>363.8</v>
      </c>
      <c r="I62" s="156">
        <v>69102</v>
      </c>
    </row>
    <row r="63" spans="1:9" ht="19">
      <c r="A63" s="100">
        <v>60</v>
      </c>
      <c r="B63" s="155" t="s">
        <v>1531</v>
      </c>
      <c r="C63" s="155" t="s">
        <v>1532</v>
      </c>
      <c r="D63" s="100">
        <v>43</v>
      </c>
      <c r="E63" s="100">
        <v>103</v>
      </c>
      <c r="F63" s="100">
        <v>125</v>
      </c>
      <c r="G63" s="100">
        <f t="shared" si="3"/>
        <v>228</v>
      </c>
      <c r="H63" s="100">
        <v>73.540000000000006</v>
      </c>
      <c r="I63" s="156">
        <v>69106</v>
      </c>
    </row>
    <row r="64" spans="1:9" ht="16">
      <c r="A64" s="98"/>
      <c r="B64" s="88"/>
      <c r="C64" s="88"/>
      <c r="D64" s="89">
        <f>SUM(D4:D63)</f>
        <v>4949</v>
      </c>
      <c r="E64" s="89">
        <f t="shared" ref="E64:H64" si="4">SUM(E4:E63)</f>
        <v>13259</v>
      </c>
      <c r="F64" s="89">
        <f t="shared" si="4"/>
        <v>13430</v>
      </c>
      <c r="G64" s="89">
        <f t="shared" si="4"/>
        <v>26689</v>
      </c>
      <c r="H64" s="89">
        <f t="shared" si="4"/>
        <v>5395.66</v>
      </c>
      <c r="I64" s="98"/>
    </row>
    <row r="91" spans="3:8" ht="19">
      <c r="C91" s="152"/>
      <c r="D91" s="153"/>
      <c r="E91" s="153"/>
      <c r="F91" s="153"/>
      <c r="G91" s="153"/>
      <c r="H91" s="153"/>
    </row>
  </sheetData>
  <mergeCells count="8">
    <mergeCell ref="A1:I1"/>
    <mergeCell ref="A2:A3"/>
    <mergeCell ref="B2:B3"/>
    <mergeCell ref="C2:C3"/>
    <mergeCell ref="D2:D3"/>
    <mergeCell ref="E2:G2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033A-2148-4535-AC32-342F9D30802D}">
  <dimension ref="A1:T73"/>
  <sheetViews>
    <sheetView workbookViewId="0">
      <pane xSplit="5" ySplit="2" topLeftCell="M3" activePane="bottomRight" state="frozenSplit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RowHeight="15"/>
  <cols>
    <col min="1" max="1" width="4.7265625" bestFit="1" customWidth="1"/>
    <col min="2" max="2" width="6.36328125" customWidth="1"/>
    <col min="3" max="3" width="8" customWidth="1"/>
    <col min="4" max="4" width="14.7265625" customWidth="1"/>
    <col min="5" max="5" width="14.90625" customWidth="1"/>
    <col min="6" max="6" width="12.26953125" customWidth="1"/>
    <col min="7" max="7" width="13.6328125" customWidth="1"/>
    <col min="8" max="10" width="11.54296875" style="83" customWidth="1"/>
    <col min="11" max="11" width="6.36328125" customWidth="1"/>
    <col min="13" max="13" width="11.453125" customWidth="1"/>
    <col min="14" max="14" width="11.36328125" customWidth="1"/>
    <col min="16" max="16" width="7.81640625" customWidth="1"/>
    <col min="17" max="17" width="7.7265625" customWidth="1"/>
    <col min="18" max="18" width="8" customWidth="1"/>
    <col min="19" max="19" width="6.7265625" customWidth="1"/>
    <col min="20" max="20" width="8.453125" customWidth="1"/>
  </cols>
  <sheetData>
    <row r="1" spans="1:20" ht="14.5">
      <c r="A1" s="284" t="s">
        <v>0</v>
      </c>
      <c r="B1" s="285" t="s">
        <v>1</v>
      </c>
      <c r="C1" s="286"/>
      <c r="D1" s="284" t="s">
        <v>2</v>
      </c>
      <c r="E1" s="282" t="s">
        <v>3</v>
      </c>
      <c r="F1" s="282" t="s">
        <v>4</v>
      </c>
      <c r="G1" s="282" t="s">
        <v>5</v>
      </c>
      <c r="H1" s="284" t="s">
        <v>6</v>
      </c>
      <c r="I1" s="282" t="s">
        <v>7</v>
      </c>
      <c r="J1" s="282" t="s">
        <v>8</v>
      </c>
      <c r="K1" s="282" t="s">
        <v>9</v>
      </c>
      <c r="L1" s="282" t="s">
        <v>10</v>
      </c>
      <c r="M1" s="284" t="s">
        <v>11</v>
      </c>
      <c r="N1" s="284" t="s">
        <v>12</v>
      </c>
      <c r="O1" s="284" t="s">
        <v>13</v>
      </c>
      <c r="P1" s="284" t="s">
        <v>14</v>
      </c>
      <c r="Q1" s="284"/>
      <c r="R1" s="284"/>
      <c r="S1" s="285" t="s">
        <v>15</v>
      </c>
      <c r="T1" s="286"/>
    </row>
    <row r="2" spans="1:20" ht="29" customHeight="1">
      <c r="A2" s="284"/>
      <c r="B2" s="80" t="s">
        <v>17</v>
      </c>
      <c r="C2" s="80" t="s">
        <v>18</v>
      </c>
      <c r="D2" s="284"/>
      <c r="E2" s="283"/>
      <c r="F2" s="283"/>
      <c r="G2" s="283"/>
      <c r="H2" s="284"/>
      <c r="I2" s="283"/>
      <c r="J2" s="283"/>
      <c r="K2" s="283"/>
      <c r="L2" s="283"/>
      <c r="M2" s="284"/>
      <c r="N2" s="284"/>
      <c r="O2" s="284"/>
      <c r="P2" s="80" t="s">
        <v>19</v>
      </c>
      <c r="Q2" s="80" t="s">
        <v>20</v>
      </c>
      <c r="R2" s="80" t="s">
        <v>21</v>
      </c>
      <c r="S2" s="80" t="s">
        <v>19</v>
      </c>
      <c r="T2" s="80" t="s">
        <v>22</v>
      </c>
    </row>
    <row r="3" spans="1:20">
      <c r="A3" s="86">
        <f>'Palika-wise CF list'!B4</f>
        <v>1</v>
      </c>
      <c r="B3" s="86">
        <f>'Palika-wise CF list'!C4</f>
        <v>79</v>
      </c>
      <c r="C3" s="86">
        <f>'Palika-wise CF list'!D4</f>
        <v>79</v>
      </c>
      <c r="D3" s="87" t="str">
        <f>'Palika-wise CF list'!E4</f>
        <v>UofUbL kfvf</v>
      </c>
      <c r="E3" s="87" t="str">
        <f>'Palika-wise CF list'!F4</f>
        <v>j];Lzx/ g=kf=!</v>
      </c>
      <c r="F3" s="87" t="str">
        <f>'Palika-wise CF list'!G4</f>
        <v>plbk'/ &amp;</v>
      </c>
      <c r="G3" s="88" t="str">
        <f>'Palika-wise CF list'!I4</f>
        <v>LAM/BE/27/01</v>
      </c>
      <c r="H3" s="86" t="str">
        <f>'Palika-wise CF list'!J4</f>
        <v>052/09/18</v>
      </c>
      <c r="I3" s="86" t="str">
        <f>'Palika-wise CF list'!K4</f>
        <v>052/09/18</v>
      </c>
      <c r="J3" s="86" t="str">
        <f>'Palika-wise CF list'!L4</f>
        <v>075/03/32</v>
      </c>
      <c r="K3" s="86">
        <f>'Palika-wise CF list'!M4</f>
        <v>4</v>
      </c>
      <c r="L3" s="86">
        <f>'Palika-wise CF list'!N4</f>
        <v>5</v>
      </c>
      <c r="M3" s="86" t="str">
        <f>'Palika-wise CF list'!O4</f>
        <v>080/03/31</v>
      </c>
      <c r="N3" s="86">
        <f>'Palika-wise CF list'!P4</f>
        <v>79.67</v>
      </c>
      <c r="O3" s="86">
        <f>'Palika-wise CF list'!Q4</f>
        <v>60</v>
      </c>
      <c r="P3" s="86">
        <f>'Palika-wise CF list'!R4</f>
        <v>165</v>
      </c>
      <c r="Q3" s="86">
        <f>'Palika-wise CF list'!S4</f>
        <v>148</v>
      </c>
      <c r="R3" s="86">
        <f>'Palika-wise CF list'!T4</f>
        <v>313</v>
      </c>
      <c r="S3" s="86">
        <f>'Palika-wise CF list'!U4</f>
        <v>2</v>
      </c>
      <c r="T3" s="86">
        <f>'Palika-wise CF list'!V4</f>
        <v>7</v>
      </c>
    </row>
    <row r="4" spans="1:20">
      <c r="A4" s="86">
        <f>'Palika-wise CF list'!B5</f>
        <v>2</v>
      </c>
      <c r="B4" s="86">
        <f>'Palika-wise CF list'!C5</f>
        <v>80</v>
      </c>
      <c r="C4" s="86">
        <f>'Palika-wise CF list'!D5</f>
        <v>80</v>
      </c>
      <c r="D4" s="87" t="str">
        <f>'Palika-wise CF list'!E5</f>
        <v>Hjfnfb]jL</v>
      </c>
      <c r="E4" s="87" t="str">
        <f>'Palika-wise CF list'!F5</f>
        <v>j];Lzx/ g=kf=!</v>
      </c>
      <c r="F4" s="87" t="str">
        <f>'Palika-wise CF list'!G5</f>
        <v>plbk'/ (</v>
      </c>
      <c r="G4" s="88" t="str">
        <f>'Palika-wise CF list'!I5</f>
        <v>LAM/BE/27/02</v>
      </c>
      <c r="H4" s="86" t="str">
        <f>'Palika-wise CF list'!J5</f>
        <v>052/09/18</v>
      </c>
      <c r="I4" s="86" t="str">
        <f>'Palika-wise CF list'!K5</f>
        <v>052/09/18</v>
      </c>
      <c r="J4" s="86" t="str">
        <f>'Palika-wise CF list'!L5</f>
        <v>075/03/32</v>
      </c>
      <c r="K4" s="86">
        <f>'Palika-wise CF list'!M5</f>
        <v>4</v>
      </c>
      <c r="L4" s="86">
        <f>'Palika-wise CF list'!N5</f>
        <v>5</v>
      </c>
      <c r="M4" s="86" t="str">
        <f>'Palika-wise CF list'!O5</f>
        <v>080/03/31</v>
      </c>
      <c r="N4" s="86">
        <f>'Palika-wise CF list'!P5</f>
        <v>73.75</v>
      </c>
      <c r="O4" s="86">
        <f>'Palika-wise CF list'!Q5</f>
        <v>51</v>
      </c>
      <c r="P4" s="86">
        <f>'Palika-wise CF list'!R5</f>
        <v>157</v>
      </c>
      <c r="Q4" s="86">
        <f>'Palika-wise CF list'!S5</f>
        <v>146</v>
      </c>
      <c r="R4" s="86">
        <f>'Palika-wise CF list'!T5</f>
        <v>303</v>
      </c>
      <c r="S4" s="86">
        <f>'Palika-wise CF list'!U5</f>
        <v>4</v>
      </c>
      <c r="T4" s="86">
        <f>'Palika-wise CF list'!V5</f>
        <v>5</v>
      </c>
    </row>
    <row r="5" spans="1:20">
      <c r="A5" s="86">
        <f>'Palika-wise CF list'!B6</f>
        <v>3</v>
      </c>
      <c r="B5" s="86">
        <f>'Palika-wise CF list'!C6</f>
        <v>81</v>
      </c>
      <c r="C5" s="86">
        <f>'Palika-wise CF list'!D6</f>
        <v>81</v>
      </c>
      <c r="D5" s="87" t="str">
        <f>'Palika-wise CF list'!E6</f>
        <v>dfgsL8f+8f</v>
      </c>
      <c r="E5" s="87" t="str">
        <f>'Palika-wise CF list'!F6</f>
        <v>j];Lzx/ g=kf=!</v>
      </c>
      <c r="F5" s="87" t="str">
        <f>'Palika-wise CF list'!G6</f>
        <v>plbk'/ *</v>
      </c>
      <c r="G5" s="88" t="str">
        <f>'Palika-wise CF list'!I6</f>
        <v>LAM/BE/27/03</v>
      </c>
      <c r="H5" s="86" t="str">
        <f>'Palika-wise CF list'!J6</f>
        <v>052/09/18</v>
      </c>
      <c r="I5" s="86" t="str">
        <f>'Palika-wise CF list'!K6</f>
        <v>052/09/18</v>
      </c>
      <c r="J5" s="86" t="str">
        <f>'Palika-wise CF list'!L6</f>
        <v>075/03/32</v>
      </c>
      <c r="K5" s="86">
        <f>'Palika-wise CF list'!M6</f>
        <v>4</v>
      </c>
      <c r="L5" s="86">
        <f>'Palika-wise CF list'!N6</f>
        <v>5</v>
      </c>
      <c r="M5" s="86" t="str">
        <f>'Palika-wise CF list'!O6</f>
        <v>080/03/31</v>
      </c>
      <c r="N5" s="86">
        <f>'Palika-wise CF list'!P6</f>
        <v>22.65</v>
      </c>
      <c r="O5" s="86">
        <f>'Palika-wise CF list'!Q6</f>
        <v>32</v>
      </c>
      <c r="P5" s="86">
        <f>'Palika-wise CF list'!R6</f>
        <v>72</v>
      </c>
      <c r="Q5" s="86">
        <f>'Palika-wise CF list'!S6</f>
        <v>67</v>
      </c>
      <c r="R5" s="86">
        <f>'Palika-wise CF list'!T6</f>
        <v>139</v>
      </c>
      <c r="S5" s="86">
        <f>'Palika-wise CF list'!U6</f>
        <v>4</v>
      </c>
      <c r="T5" s="86">
        <f>'Palika-wise CF list'!V6</f>
        <v>5</v>
      </c>
    </row>
    <row r="6" spans="1:20">
      <c r="A6" s="86">
        <f>'Palika-wise CF list'!B7</f>
        <v>4</v>
      </c>
      <c r="B6" s="86">
        <f>'Palika-wise CF list'!C7</f>
        <v>85</v>
      </c>
      <c r="C6" s="86">
        <f>'Palika-wise CF list'!D7</f>
        <v>85</v>
      </c>
      <c r="D6" s="87" t="str">
        <f>'Palika-wise CF list'!E7</f>
        <v>sflnsf</v>
      </c>
      <c r="E6" s="87" t="str">
        <f>'Palika-wise CF list'!F7</f>
        <v>j];Lzx/ g=kf=!</v>
      </c>
      <c r="F6" s="87" t="str">
        <f>'Palika-wise CF list'!G7</f>
        <v>plbk'/ #,$,^</v>
      </c>
      <c r="G6" s="88" t="str">
        <f>'Palika-wise CF list'!I7</f>
        <v>LAM/BE/27/04</v>
      </c>
      <c r="H6" s="86" t="str">
        <f>'Palika-wise CF list'!J7</f>
        <v>052/12/19</v>
      </c>
      <c r="I6" s="86" t="str">
        <f>'Palika-wise CF list'!K7</f>
        <v>052/12/19</v>
      </c>
      <c r="J6" s="86" t="str">
        <f>'Palika-wise CF list'!L7</f>
        <v>075/03/32</v>
      </c>
      <c r="K6" s="86">
        <f>'Palika-wise CF list'!M7</f>
        <v>4</v>
      </c>
      <c r="L6" s="86">
        <f>'Palika-wise CF list'!N7</f>
        <v>5</v>
      </c>
      <c r="M6" s="86" t="str">
        <f>'Palika-wise CF list'!O7</f>
        <v>080/03/31</v>
      </c>
      <c r="N6" s="86">
        <f>'Palika-wise CF list'!P7</f>
        <v>70.87</v>
      </c>
      <c r="O6" s="86">
        <f>'Palika-wise CF list'!Q7</f>
        <v>168</v>
      </c>
      <c r="P6" s="86">
        <f>'Palika-wise CF list'!R7</f>
        <v>353</v>
      </c>
      <c r="Q6" s="86">
        <f>'Palika-wise CF list'!S7</f>
        <v>383</v>
      </c>
      <c r="R6" s="86">
        <f>'Palika-wise CF list'!T7</f>
        <v>736</v>
      </c>
      <c r="S6" s="86">
        <f>'Palika-wise CF list'!U7</f>
        <v>8</v>
      </c>
      <c r="T6" s="86">
        <f>'Palika-wise CF list'!V7</f>
        <v>7</v>
      </c>
    </row>
    <row r="7" spans="1:20">
      <c r="A7" s="86">
        <f>'Palika-wise CF list'!B8</f>
        <v>5</v>
      </c>
      <c r="B7" s="86">
        <f>'Palika-wise CF list'!C8</f>
        <v>90</v>
      </c>
      <c r="C7" s="86">
        <f>'Palika-wise CF list'!D8</f>
        <v>90</v>
      </c>
      <c r="D7" s="87" t="str">
        <f>'Palika-wise CF list'!E8</f>
        <v>jgsfnL</v>
      </c>
      <c r="E7" s="87" t="str">
        <f>'Palika-wise CF list'!F8</f>
        <v>j];Lzx/ g=kf=!</v>
      </c>
      <c r="F7" s="87" t="str">
        <f>'Palika-wise CF list'!G8</f>
        <v>a];Lzx/ !</v>
      </c>
      <c r="G7" s="88" t="str">
        <f>'Palika-wise CF list'!I8</f>
        <v>LAM/BE/27/05</v>
      </c>
      <c r="H7" s="86" t="str">
        <f>'Palika-wise CF list'!J8</f>
        <v>053/02/13</v>
      </c>
      <c r="I7" s="86" t="str">
        <f>'Palika-wise CF list'!K8</f>
        <v>053/02/13</v>
      </c>
      <c r="J7" s="86" t="str">
        <f>'Palika-wise CF list'!L8</f>
        <v>075/10/17</v>
      </c>
      <c r="K7" s="86">
        <f>'Palika-wise CF list'!M8</f>
        <v>4</v>
      </c>
      <c r="L7" s="86">
        <f>'Palika-wise CF list'!N8</f>
        <v>5</v>
      </c>
      <c r="M7" s="86" t="str">
        <f>'Palika-wise CF list'!O8</f>
        <v>080/10/16</v>
      </c>
      <c r="N7" s="86">
        <f>'Palika-wise CF list'!P8</f>
        <v>21.35</v>
      </c>
      <c r="O7" s="86">
        <f>'Palika-wise CF list'!Q8</f>
        <v>91</v>
      </c>
      <c r="P7" s="86">
        <f>'Palika-wise CF list'!R8</f>
        <v>242</v>
      </c>
      <c r="Q7" s="86">
        <f>'Palika-wise CF list'!S8</f>
        <v>278</v>
      </c>
      <c r="R7" s="86">
        <f>'Palika-wise CF list'!T8</f>
        <v>520</v>
      </c>
      <c r="S7" s="86">
        <f>'Palika-wise CF list'!U8</f>
        <v>6</v>
      </c>
      <c r="T7" s="86">
        <f>'Palika-wise CF list'!V8</f>
        <v>7</v>
      </c>
    </row>
    <row r="8" spans="1:20">
      <c r="A8" s="86">
        <f>'Palika-wise CF list'!B9</f>
        <v>6</v>
      </c>
      <c r="B8" s="86">
        <f>'Palika-wise CF list'!C9</f>
        <v>106</v>
      </c>
      <c r="C8" s="86">
        <f>'Palika-wise CF list'!D9</f>
        <v>106</v>
      </c>
      <c r="D8" s="87" t="str">
        <f>'Palika-wise CF list'!E9</f>
        <v>d08nL</v>
      </c>
      <c r="E8" s="87" t="str">
        <f>'Palika-wise CF list'!F9</f>
        <v>j];Lzx/ g=kf=!</v>
      </c>
      <c r="F8" s="87" t="str">
        <f>'Palika-wise CF list'!G9</f>
        <v>a];Lzx/ @</v>
      </c>
      <c r="G8" s="88" t="str">
        <f>'Palika-wise CF list'!I9</f>
        <v>LAM/BE/27/06</v>
      </c>
      <c r="H8" s="86" t="str">
        <f>'Palika-wise CF list'!J9</f>
        <v>053/12/03</v>
      </c>
      <c r="I8" s="86" t="str">
        <f>'Palika-wise CF list'!K9</f>
        <v>053/12/03</v>
      </c>
      <c r="J8" s="86" t="str">
        <f>'Palika-wise CF list'!L9</f>
        <v>077/11/17</v>
      </c>
      <c r="K8" s="86">
        <f>'Palika-wise CF list'!M9</f>
        <v>4</v>
      </c>
      <c r="L8" s="86">
        <f>'Palika-wise CF list'!N9</f>
        <v>10</v>
      </c>
      <c r="M8" s="86" t="str">
        <f>'Palika-wise CF list'!O9</f>
        <v>087/11/16</v>
      </c>
      <c r="N8" s="86">
        <f>'Palika-wise CF list'!P9</f>
        <v>78.13</v>
      </c>
      <c r="O8" s="86">
        <f>'Palika-wise CF list'!Q9</f>
        <v>100</v>
      </c>
      <c r="P8" s="86">
        <f>'Palika-wise CF list'!R9</f>
        <v>262</v>
      </c>
      <c r="Q8" s="86">
        <f>'Palika-wise CF list'!S9</f>
        <v>312</v>
      </c>
      <c r="R8" s="86">
        <f>'Palika-wise CF list'!T9</f>
        <v>574</v>
      </c>
      <c r="S8" s="86">
        <f>'Palika-wise CF list'!U9</f>
        <v>6</v>
      </c>
      <c r="T8" s="86">
        <f>'Palika-wise CF list'!V9</f>
        <v>7</v>
      </c>
    </row>
    <row r="9" spans="1:20">
      <c r="A9" s="86">
        <f>'Palika-wise CF list'!B10</f>
        <v>7</v>
      </c>
      <c r="B9" s="86">
        <f>'Palika-wise CF list'!C10</f>
        <v>190</v>
      </c>
      <c r="C9" s="86">
        <f>'Palika-wise CF list'!D10</f>
        <v>190</v>
      </c>
      <c r="D9" s="87" t="str">
        <f>'Palika-wise CF list'!E10</f>
        <v>kfTn]kfgL</v>
      </c>
      <c r="E9" s="87" t="str">
        <f>'Palika-wise CF list'!F10</f>
        <v>j];Lzx/ g=kf=!</v>
      </c>
      <c r="F9" s="87" t="str">
        <f>'Palika-wise CF list'!G10</f>
        <v>a];Lzx/ @</v>
      </c>
      <c r="G9" s="88" t="str">
        <f>'Palika-wise CF list'!I10</f>
        <v>LAM/BE/27/07</v>
      </c>
      <c r="H9" s="86" t="str">
        <f>'Palika-wise CF list'!J10</f>
        <v>058/03/24</v>
      </c>
      <c r="I9" s="86" t="str">
        <f>'Palika-wise CF list'!K10</f>
        <v>058/03/27</v>
      </c>
      <c r="J9" s="86" t="str">
        <f>'Palika-wise CF list'!L10</f>
        <v>077/03/31</v>
      </c>
      <c r="K9" s="86">
        <f>'Palika-wise CF list'!M10</f>
        <v>3</v>
      </c>
      <c r="L9" s="86">
        <f>'Palika-wise CF list'!N10</f>
        <v>10</v>
      </c>
      <c r="M9" s="86" t="str">
        <f>'Palika-wise CF list'!O10</f>
        <v>087/03/30</v>
      </c>
      <c r="N9" s="86">
        <f>'Palika-wise CF list'!P10</f>
        <v>126.15</v>
      </c>
      <c r="O9" s="86">
        <f>'Palika-wise CF list'!Q10</f>
        <v>84</v>
      </c>
      <c r="P9" s="86">
        <f>'Palika-wise CF list'!R10</f>
        <v>221</v>
      </c>
      <c r="Q9" s="86">
        <f>'Palika-wise CF list'!S10</f>
        <v>255</v>
      </c>
      <c r="R9" s="86">
        <f>'Palika-wise CF list'!T10</f>
        <v>476</v>
      </c>
      <c r="S9" s="86">
        <f>'Palika-wise CF list'!U10</f>
        <v>7</v>
      </c>
      <c r="T9" s="86">
        <f>'Palika-wise CF list'!V10</f>
        <v>4</v>
      </c>
    </row>
    <row r="10" spans="1:20">
      <c r="A10" s="86">
        <f>'Palika-wise CF list'!B12</f>
        <v>8</v>
      </c>
      <c r="B10" s="86">
        <f>'Palika-wise CF list'!C12</f>
        <v>28</v>
      </c>
      <c r="C10" s="86">
        <f>'Palika-wise CF list'!D12</f>
        <v>28</v>
      </c>
      <c r="D10" s="87" t="str">
        <f>'Palika-wise CF list'!E12</f>
        <v>sflnsf</v>
      </c>
      <c r="E10" s="87" t="str">
        <f>'Palika-wise CF list'!F12</f>
        <v>j];Lzx/ g=kf=@,#</v>
      </c>
      <c r="F10" s="87" t="str">
        <f>'Palika-wise CF list'!G12</f>
        <v>ufpFzx/ #,^</v>
      </c>
      <c r="G10" s="88" t="str">
        <f>'Palika-wise CF list'!I12</f>
        <v>LAM/BE/28/01</v>
      </c>
      <c r="H10" s="86" t="str">
        <f>'Palika-wise CF list'!J12</f>
        <v>050/11/15</v>
      </c>
      <c r="I10" s="86" t="str">
        <f>'Palika-wise CF list'!K12</f>
        <v>050/11/15</v>
      </c>
      <c r="J10" s="86" t="str">
        <f>'Palika-wise CF list'!L12</f>
        <v>079/03/22</v>
      </c>
      <c r="K10" s="86">
        <f>'Palika-wise CF list'!M12</f>
        <v>5</v>
      </c>
      <c r="L10" s="86">
        <f>'Palika-wise CF list'!N12</f>
        <v>5</v>
      </c>
      <c r="M10" s="86" t="str">
        <f>'Palika-wise CF list'!O12</f>
        <v>084/03/21</v>
      </c>
      <c r="N10" s="86">
        <f>'Palika-wise CF list'!P12</f>
        <v>11.71</v>
      </c>
      <c r="O10" s="86">
        <f>'Palika-wise CF list'!Q12</f>
        <v>86</v>
      </c>
      <c r="P10" s="86">
        <f>'Palika-wise CF list'!R12</f>
        <v>239</v>
      </c>
      <c r="Q10" s="86">
        <f>'Palika-wise CF list'!S12</f>
        <v>218</v>
      </c>
      <c r="R10" s="86">
        <f>'Palika-wise CF list'!T12</f>
        <v>457</v>
      </c>
      <c r="S10" s="86">
        <f>'Palika-wise CF list'!U12</f>
        <v>5</v>
      </c>
      <c r="T10" s="86">
        <f>'Palika-wise CF list'!V12</f>
        <v>4</v>
      </c>
    </row>
    <row r="11" spans="1:20">
      <c r="A11" s="86">
        <f>'Palika-wise CF list'!B20</f>
        <v>15</v>
      </c>
      <c r="B11" s="86">
        <f>'Palika-wise CF list'!C20</f>
        <v>37</v>
      </c>
      <c r="C11" s="86">
        <f>'Palika-wise CF list'!D20</f>
        <v>37</v>
      </c>
      <c r="D11" s="87" t="str">
        <f>'Palika-wise CF list'!E20</f>
        <v>a;f}nf</v>
      </c>
      <c r="E11" s="87" t="str">
        <f>'Palika-wise CF list'!F20</f>
        <v>j];Lzx/ g=kf=#</v>
      </c>
      <c r="F11" s="87" t="str">
        <f>'Palika-wise CF list'!G20</f>
        <v>ufpFzx/ %</v>
      </c>
      <c r="G11" s="88" t="str">
        <f>'Palika-wise CF list'!I20</f>
        <v>LAM/BE/28/02</v>
      </c>
      <c r="H11" s="86" t="str">
        <f>'Palika-wise CF list'!J20</f>
        <v>050/12/15</v>
      </c>
      <c r="I11" s="86" t="str">
        <f>'Palika-wise CF list'!K20</f>
        <v>050/12/15</v>
      </c>
      <c r="J11" s="86" t="str">
        <f>'Palika-wise CF list'!L20</f>
        <v>073/10/26</v>
      </c>
      <c r="K11" s="86">
        <f>'Palika-wise CF list'!M20</f>
        <v>4</v>
      </c>
      <c r="L11" s="86">
        <f>'Palika-wise CF list'!N20</f>
        <v>5</v>
      </c>
      <c r="M11" s="86" t="str">
        <f>'Palika-wise CF list'!O20</f>
        <v>078/10/25</v>
      </c>
      <c r="N11" s="86">
        <f>'Palika-wise CF list'!P20</f>
        <v>7.92</v>
      </c>
      <c r="O11" s="86">
        <f>'Palika-wise CF list'!Q20</f>
        <v>35</v>
      </c>
      <c r="P11" s="86">
        <f>'Palika-wise CF list'!R20</f>
        <v>107</v>
      </c>
      <c r="Q11" s="86">
        <f>'Palika-wise CF list'!S20</f>
        <v>117</v>
      </c>
      <c r="R11" s="86">
        <f>'Palika-wise CF list'!T20</f>
        <v>224</v>
      </c>
      <c r="S11" s="86">
        <f>'Palika-wise CF list'!U20</f>
        <v>2</v>
      </c>
      <c r="T11" s="86">
        <f>'Palika-wise CF list'!V20</f>
        <v>7</v>
      </c>
    </row>
    <row r="12" spans="1:20">
      <c r="A12" s="86">
        <f>'Palika-wise CF list'!B21</f>
        <v>16</v>
      </c>
      <c r="B12" s="86">
        <f>'Palika-wise CF list'!C21</f>
        <v>38</v>
      </c>
      <c r="C12" s="86">
        <f>'Palika-wise CF list'!D21</f>
        <v>38</v>
      </c>
      <c r="D12" s="87" t="str">
        <f>'Palika-wise CF list'!E21</f>
        <v>ltgtn] 7f8Lvf]l/of</v>
      </c>
      <c r="E12" s="87" t="str">
        <f>'Palika-wise CF list'!F21</f>
        <v>j];Lzx/ g=kf=#</v>
      </c>
      <c r="F12" s="87" t="str">
        <f>'Palika-wise CF list'!G21</f>
        <v>a];Lzx/ &amp;</v>
      </c>
      <c r="G12" s="88" t="str">
        <f>'Palika-wise CF list'!I21</f>
        <v>LAM/BE/28/03</v>
      </c>
      <c r="H12" s="86" t="str">
        <f>'Palika-wise CF list'!J21</f>
        <v>050/12/22</v>
      </c>
      <c r="I12" s="86" t="str">
        <f>'Palika-wise CF list'!K21</f>
        <v>050/12/22</v>
      </c>
      <c r="J12" s="86" t="str">
        <f>'Palika-wise CF list'!L21</f>
        <v>072/12/01</v>
      </c>
      <c r="K12" s="86">
        <f>'Palika-wise CF list'!M21</f>
        <v>3</v>
      </c>
      <c r="L12" s="86">
        <f>'Palika-wise CF list'!N21</f>
        <v>5</v>
      </c>
      <c r="M12" s="86" t="str">
        <f>'Palika-wise CF list'!O21</f>
        <v>077/11/30</v>
      </c>
      <c r="N12" s="86">
        <f>'Palika-wise CF list'!P21</f>
        <v>7.15</v>
      </c>
      <c r="O12" s="86">
        <f>'Palika-wise CF list'!Q21</f>
        <v>154</v>
      </c>
      <c r="P12" s="86">
        <f>'Palika-wise CF list'!R21</f>
        <v>353</v>
      </c>
      <c r="Q12" s="86">
        <f>'Palika-wise CF list'!S21</f>
        <v>378</v>
      </c>
      <c r="R12" s="86">
        <f>'Palika-wise CF list'!T21</f>
        <v>731</v>
      </c>
      <c r="S12" s="86">
        <f>'Palika-wise CF list'!U21</f>
        <v>3</v>
      </c>
      <c r="T12" s="86">
        <f>'Palika-wise CF list'!V21</f>
        <v>6</v>
      </c>
    </row>
    <row r="13" spans="1:20">
      <c r="A13" s="86">
        <f>'Palika-wise CF list'!B13</f>
        <v>9</v>
      </c>
      <c r="B13" s="86">
        <f>'Palika-wise CF list'!C13</f>
        <v>44</v>
      </c>
      <c r="C13" s="86">
        <f>'Palika-wise CF list'!D13</f>
        <v>44</v>
      </c>
      <c r="D13" s="87" t="str">
        <f>'Palika-wise CF list'!E13</f>
        <v>;'o{d'vL af:tn]</v>
      </c>
      <c r="E13" s="87" t="str">
        <f>'Palika-wise CF list'!F13</f>
        <v>j];Lzx/ g=kf=@</v>
      </c>
      <c r="F13" s="87" t="str">
        <f>'Palika-wise CF list'!G13</f>
        <v>ufpFzx/ %,^,&amp;</v>
      </c>
      <c r="G13" s="88" t="str">
        <f>'Palika-wise CF list'!I13</f>
        <v>LAM/BE/28/04</v>
      </c>
      <c r="H13" s="86" t="str">
        <f>'Palika-wise CF list'!J13</f>
        <v>052/01/03</v>
      </c>
      <c r="I13" s="86" t="str">
        <f>'Palika-wise CF list'!K13</f>
        <v>052/01/03</v>
      </c>
      <c r="J13" s="86" t="str">
        <f>'Palika-wise CF list'!L13</f>
        <v>074/01/26</v>
      </c>
      <c r="K13" s="86">
        <f>'Palika-wise CF list'!M13</f>
        <v>4</v>
      </c>
      <c r="L13" s="86">
        <f>'Palika-wise CF list'!N13</f>
        <v>5</v>
      </c>
      <c r="M13" s="86" t="str">
        <f>'Palika-wise CF list'!O13</f>
        <v>079/01/25</v>
      </c>
      <c r="N13" s="86">
        <f>'Palika-wise CF list'!P13</f>
        <v>26.37</v>
      </c>
      <c r="O13" s="86">
        <f>'Palika-wise CF list'!Q13</f>
        <v>202</v>
      </c>
      <c r="P13" s="86">
        <f>'Palika-wise CF list'!R13</f>
        <v>531</v>
      </c>
      <c r="Q13" s="86">
        <f>'Palika-wise CF list'!S13</f>
        <v>545</v>
      </c>
      <c r="R13" s="86">
        <f>'Palika-wise CF list'!T13</f>
        <v>1076</v>
      </c>
      <c r="S13" s="86">
        <f>'Palika-wise CF list'!U13</f>
        <v>5</v>
      </c>
      <c r="T13" s="86">
        <f>'Palika-wise CF list'!V13</f>
        <v>6</v>
      </c>
    </row>
    <row r="14" spans="1:20">
      <c r="A14" s="86">
        <f>'Palika-wise CF list'!B27</f>
        <v>21</v>
      </c>
      <c r="B14" s="86">
        <f>'Palika-wise CF list'!C27</f>
        <v>48</v>
      </c>
      <c r="C14" s="86">
        <f>'Palika-wise CF list'!D27</f>
        <v>48</v>
      </c>
      <c r="D14" s="87" t="str">
        <f>'Palika-wise CF list'!E27</f>
        <v>rf/3/]</v>
      </c>
      <c r="E14" s="87" t="str">
        <f>'Palika-wise CF list'!F27</f>
        <v>j];Lzx/ g=kf=%</v>
      </c>
      <c r="F14" s="87" t="str">
        <f>'Palika-wise CF list'!G27</f>
        <v>ufpFzx/ ^</v>
      </c>
      <c r="G14" s="88" t="str">
        <f>'Palika-wise CF list'!I27</f>
        <v>LAM/BE/28/05</v>
      </c>
      <c r="H14" s="86" t="str">
        <f>'Palika-wise CF list'!J27</f>
        <v>052/02/30</v>
      </c>
      <c r="I14" s="86" t="str">
        <f>'Palika-wise CF list'!K27</f>
        <v>052/02/30</v>
      </c>
      <c r="J14" s="86" t="str">
        <f>'Palika-wise CF list'!L27</f>
        <v>074/01/26</v>
      </c>
      <c r="K14" s="86">
        <f>'Palika-wise CF list'!M27</f>
        <v>4</v>
      </c>
      <c r="L14" s="86">
        <f>'Palika-wise CF list'!N27</f>
        <v>5</v>
      </c>
      <c r="M14" s="86" t="str">
        <f>'Palika-wise CF list'!O27</f>
        <v>079/01/25</v>
      </c>
      <c r="N14" s="86">
        <f>'Palika-wise CF list'!P27</f>
        <v>8.42</v>
      </c>
      <c r="O14" s="86">
        <f>'Palika-wise CF list'!Q27</f>
        <v>37</v>
      </c>
      <c r="P14" s="86">
        <f>'Palika-wise CF list'!R27</f>
        <v>97</v>
      </c>
      <c r="Q14" s="86">
        <f>'Palika-wise CF list'!S27</f>
        <v>101</v>
      </c>
      <c r="R14" s="86">
        <f>'Palika-wise CF list'!T27</f>
        <v>198</v>
      </c>
      <c r="S14" s="86">
        <f>'Palika-wise CF list'!U27</f>
        <v>6</v>
      </c>
      <c r="T14" s="86">
        <f>'Palika-wise CF list'!V27</f>
        <v>3</v>
      </c>
    </row>
    <row r="15" spans="1:20">
      <c r="A15" s="86">
        <f>'Palika-wise CF list'!B14</f>
        <v>10</v>
      </c>
      <c r="B15" s="86">
        <f>'Palika-wise CF list'!C14</f>
        <v>50</v>
      </c>
      <c r="C15" s="86">
        <f>'Palika-wise CF list'!D14</f>
        <v>50</v>
      </c>
      <c r="D15" s="87" t="str">
        <f>'Palika-wise CF list'!E14</f>
        <v>ls/]kfgL</v>
      </c>
      <c r="E15" s="87" t="str">
        <f>'Palika-wise CF list'!F14</f>
        <v>j];Lzx/ g=kf=@</v>
      </c>
      <c r="F15" s="87" t="str">
        <f>'Palika-wise CF list'!G14</f>
        <v>ufpFzx/ &amp;,*,(</v>
      </c>
      <c r="G15" s="88" t="str">
        <f>'Palika-wise CF list'!I14</f>
        <v>LAM/BE/28/06</v>
      </c>
      <c r="H15" s="86" t="str">
        <f>'Palika-wise CF list'!J14</f>
        <v>052/02/30</v>
      </c>
      <c r="I15" s="86" t="str">
        <f>'Palika-wise CF list'!K14</f>
        <v>052/02/30</v>
      </c>
      <c r="J15" s="86" t="str">
        <f>'Palika-wise CF list'!L14</f>
        <v>075/10/18</v>
      </c>
      <c r="K15" s="86">
        <f>'Palika-wise CF list'!M14</f>
        <v>4</v>
      </c>
      <c r="L15" s="86">
        <f>'Palika-wise CF list'!N14</f>
        <v>5</v>
      </c>
      <c r="M15" s="86" t="str">
        <f>'Palika-wise CF list'!O14</f>
        <v>080/10/16</v>
      </c>
      <c r="N15" s="86">
        <f>'Palika-wise CF list'!P14</f>
        <v>38.880000000000003</v>
      </c>
      <c r="O15" s="86">
        <f>'Palika-wise CF list'!Q14</f>
        <v>191</v>
      </c>
      <c r="P15" s="86">
        <f>'Palika-wise CF list'!R14</f>
        <v>457</v>
      </c>
      <c r="Q15" s="86">
        <f>'Palika-wise CF list'!S14</f>
        <v>510</v>
      </c>
      <c r="R15" s="86">
        <f>'Palika-wise CF list'!T14</f>
        <v>967</v>
      </c>
      <c r="S15" s="86">
        <f>'Palika-wise CF list'!U14</f>
        <v>6</v>
      </c>
      <c r="T15" s="86">
        <f>'Palika-wise CF list'!V14</f>
        <v>5</v>
      </c>
    </row>
    <row r="16" spans="1:20">
      <c r="A16" s="86">
        <f>'Palika-wise CF list'!B22</f>
        <v>17</v>
      </c>
      <c r="B16" s="86">
        <f>'Palika-wise CF list'!C22</f>
        <v>130</v>
      </c>
      <c r="C16" s="86">
        <f>'Palika-wise CF list'!D22</f>
        <v>130</v>
      </c>
      <c r="D16" s="87" t="str">
        <f>'Palika-wise CF list'!E22</f>
        <v>e]8Lvs{</v>
      </c>
      <c r="E16" s="87" t="str">
        <f>'Palika-wise CF list'!F22</f>
        <v>j];Lzx/ g=kf=#</v>
      </c>
      <c r="F16" s="87" t="str">
        <f>'Palika-wise CF list'!G22</f>
        <v>ufpFzx/ %</v>
      </c>
      <c r="G16" s="88" t="str">
        <f>'Palika-wise CF list'!I22</f>
        <v>LAM/BE/28/07</v>
      </c>
      <c r="H16" s="86" t="str">
        <f>'Palika-wise CF list'!J22</f>
        <v>055/03/10</v>
      </c>
      <c r="I16" s="86" t="str">
        <f>'Palika-wise CF list'!K22</f>
        <v>055/03/10</v>
      </c>
      <c r="J16" s="86" t="str">
        <f>'Palika-wise CF list'!L22</f>
        <v>075/12/03</v>
      </c>
      <c r="K16" s="86">
        <f>'Palika-wise CF list'!M22</f>
        <v>3</v>
      </c>
      <c r="L16" s="86">
        <f>'Palika-wise CF list'!N22</f>
        <v>5</v>
      </c>
      <c r="M16" s="86" t="str">
        <f>'Palika-wise CF list'!O22</f>
        <v>080/12/12</v>
      </c>
      <c r="N16" s="86">
        <f>'Palika-wise CF list'!P22</f>
        <v>11.4</v>
      </c>
      <c r="O16" s="86">
        <f>'Palika-wise CF list'!Q22</f>
        <v>20</v>
      </c>
      <c r="P16" s="86">
        <f>'Palika-wise CF list'!R22</f>
        <v>54</v>
      </c>
      <c r="Q16" s="86">
        <f>'Palika-wise CF list'!S22</f>
        <v>69</v>
      </c>
      <c r="R16" s="86">
        <f>'Palika-wise CF list'!T22</f>
        <v>123</v>
      </c>
      <c r="S16" s="86" t="str">
        <f>'Palika-wise CF list'!U22</f>
        <v>-</v>
      </c>
      <c r="T16" s="86" t="str">
        <f>'Palika-wise CF list'!V22</f>
        <v>-</v>
      </c>
    </row>
    <row r="17" spans="1:20">
      <c r="A17" s="86">
        <f>'Palika-wise CF list'!B23</f>
        <v>18</v>
      </c>
      <c r="B17" s="86">
        <f>'Palika-wise CF list'!C23</f>
        <v>154</v>
      </c>
      <c r="C17" s="86">
        <f>'Palika-wise CF list'!D23</f>
        <v>154</v>
      </c>
      <c r="D17" s="87" t="str">
        <f>'Palika-wise CF list'!E23</f>
        <v>r08Lkf}jf kftfn</v>
      </c>
      <c r="E17" s="87" t="str">
        <f>'Palika-wise CF list'!F23</f>
        <v>j];Lzx/ g=kf=#</v>
      </c>
      <c r="F17" s="87" t="str">
        <f>'Palika-wise CF list'!G23</f>
        <v>ufpFzx/ @</v>
      </c>
      <c r="G17" s="88" t="str">
        <f>'Palika-wise CF list'!I23</f>
        <v>LAM/BE/28/08</v>
      </c>
      <c r="H17" s="86" t="str">
        <f>'Palika-wise CF list'!J23</f>
        <v>056/03/20</v>
      </c>
      <c r="I17" s="86" t="str">
        <f>'Palika-wise CF list'!K23</f>
        <v>056/03/20</v>
      </c>
      <c r="J17" s="86" t="str">
        <f>'Palika-wise CF list'!L23</f>
        <v>074/03/19</v>
      </c>
      <c r="K17" s="86">
        <f>'Palika-wise CF list'!M23</f>
        <v>2</v>
      </c>
      <c r="L17" s="86">
        <f>'Palika-wise CF list'!N23</f>
        <v>5</v>
      </c>
      <c r="M17" s="86" t="str">
        <f>'Palika-wise CF list'!O23</f>
        <v>079/03/18</v>
      </c>
      <c r="N17" s="86">
        <f>'Palika-wise CF list'!P23</f>
        <v>70.11</v>
      </c>
      <c r="O17" s="86">
        <f>'Palika-wise CF list'!Q23</f>
        <v>258</v>
      </c>
      <c r="P17" s="86">
        <f>'Palika-wise CF list'!R23</f>
        <v>771</v>
      </c>
      <c r="Q17" s="86">
        <f>'Palika-wise CF list'!S23</f>
        <v>661</v>
      </c>
      <c r="R17" s="86">
        <f>'Palika-wise CF list'!T23</f>
        <v>1432</v>
      </c>
      <c r="S17" s="86">
        <f>'Palika-wise CF list'!U23</f>
        <v>6</v>
      </c>
      <c r="T17" s="86">
        <f>'Palika-wise CF list'!V23</f>
        <v>7</v>
      </c>
    </row>
    <row r="18" spans="1:20">
      <c r="A18" s="86">
        <f>'Palika-wise CF list'!B24</f>
        <v>19</v>
      </c>
      <c r="B18" s="86">
        <f>'Palika-wise CF list'!C24</f>
        <v>198</v>
      </c>
      <c r="C18" s="86">
        <f>'Palika-wise CF list'!D24</f>
        <v>198</v>
      </c>
      <c r="D18" s="87" t="str">
        <f>'Palika-wise CF list'!E24</f>
        <v>kfn]sf] jg</v>
      </c>
      <c r="E18" s="87" t="str">
        <f>'Palika-wise CF list'!F24</f>
        <v>j];Lzx/ g=kf=#</v>
      </c>
      <c r="F18" s="87" t="str">
        <f>'Palika-wise CF list'!G24</f>
        <v>ufpFzx/ $</v>
      </c>
      <c r="G18" s="88" t="str">
        <f>'Palika-wise CF list'!I24</f>
        <v>LAM/BE/28/09</v>
      </c>
      <c r="H18" s="86" t="str">
        <f>'Palika-wise CF list'!J24</f>
        <v>058/03/24</v>
      </c>
      <c r="I18" s="86" t="str">
        <f>'Palika-wise CF list'!K24</f>
        <v>058/03/27</v>
      </c>
      <c r="J18" s="86" t="str">
        <f>'Palika-wise CF list'!L24</f>
        <v>071/06/26</v>
      </c>
      <c r="K18" s="86">
        <f>'Palika-wise CF list'!M24</f>
        <v>2</v>
      </c>
      <c r="L18" s="86">
        <f>'Palika-wise CF list'!N24</f>
        <v>5</v>
      </c>
      <c r="M18" s="86" t="str">
        <f>'Palika-wise CF list'!O24</f>
        <v>076/06/26</v>
      </c>
      <c r="N18" s="86">
        <f>'Palika-wise CF list'!P24</f>
        <v>9.8800000000000008</v>
      </c>
      <c r="O18" s="86">
        <f>'Palika-wise CF list'!Q24</f>
        <v>129</v>
      </c>
      <c r="P18" s="86">
        <f>'Palika-wise CF list'!R24</f>
        <v>328</v>
      </c>
      <c r="Q18" s="86">
        <f>'Palika-wise CF list'!S24</f>
        <v>308</v>
      </c>
      <c r="R18" s="86">
        <f>'Palika-wise CF list'!T24</f>
        <v>636</v>
      </c>
      <c r="S18" s="86">
        <f>'Palika-wise CF list'!U24</f>
        <v>3</v>
      </c>
      <c r="T18" s="86">
        <f>'Palika-wise CF list'!V24</f>
        <v>6</v>
      </c>
    </row>
    <row r="19" spans="1:20">
      <c r="A19" s="86">
        <f>'Palika-wise CF list'!B25</f>
        <v>20</v>
      </c>
      <c r="B19" s="86">
        <f>'Palika-wise CF list'!C25</f>
        <v>205</v>
      </c>
      <c r="C19" s="86">
        <f>'Palika-wise CF list'!D25</f>
        <v>205</v>
      </c>
      <c r="D19" s="87" t="str">
        <f>'Palika-wise CF list'!E25</f>
        <v>7"nf]le/ a/fn</v>
      </c>
      <c r="E19" s="87" t="str">
        <f>'Palika-wise CF list'!F25</f>
        <v>j];Lzx/ g=kf=#</v>
      </c>
      <c r="F19" s="87" t="str">
        <f>'Palika-wise CF list'!G25</f>
        <v>ufpFzx/ #</v>
      </c>
      <c r="G19" s="88" t="str">
        <f>'Palika-wise CF list'!I25</f>
        <v>LAM/BE/28/10</v>
      </c>
      <c r="H19" s="86" t="str">
        <f>'Palika-wise CF list'!J25</f>
        <v>059/03/20</v>
      </c>
      <c r="I19" s="86" t="str">
        <f>'Palika-wise CF list'!K25</f>
        <v>059/03/26</v>
      </c>
      <c r="J19" s="86" t="str">
        <f>'Palika-wise CF list'!L25</f>
        <v>070/08/06</v>
      </c>
      <c r="K19" s="86" t="str">
        <f>'Palika-wise CF list'!M25</f>
        <v>-</v>
      </c>
      <c r="L19" s="86">
        <f>'Palika-wise CF list'!N25</f>
        <v>10</v>
      </c>
      <c r="M19" s="86" t="str">
        <f>'Palika-wise CF list'!O25</f>
        <v>080/08/05</v>
      </c>
      <c r="N19" s="86">
        <f>'Palika-wise CF list'!P25</f>
        <v>1.22</v>
      </c>
      <c r="O19" s="86">
        <f>'Palika-wise CF list'!Q25</f>
        <v>31</v>
      </c>
      <c r="P19" s="86">
        <f>'Palika-wise CF list'!R25</f>
        <v>76</v>
      </c>
      <c r="Q19" s="86">
        <f>'Palika-wise CF list'!S25</f>
        <v>84</v>
      </c>
      <c r="R19" s="86">
        <f>'Palika-wise CF list'!T25</f>
        <v>160</v>
      </c>
      <c r="S19" s="86">
        <f>'Palika-wise CF list'!U25</f>
        <v>7</v>
      </c>
      <c r="T19" s="86">
        <f>'Palika-wise CF list'!V25</f>
        <v>0</v>
      </c>
    </row>
    <row r="20" spans="1:20">
      <c r="A20" s="86">
        <f>'Palika-wise CF list'!B15</f>
        <v>11</v>
      </c>
      <c r="B20" s="86">
        <f>'Palika-wise CF list'!C15</f>
        <v>212</v>
      </c>
      <c r="C20" s="86">
        <f>'Palika-wise CF list'!D15</f>
        <v>212</v>
      </c>
      <c r="D20" s="87" t="str">
        <f>'Palika-wise CF list'!E15</f>
        <v>hu|]gL</v>
      </c>
      <c r="E20" s="87" t="str">
        <f>'Palika-wise CF list'!F15</f>
        <v>j];Lzx/ g=kf=@</v>
      </c>
      <c r="F20" s="87" t="str">
        <f>'Palika-wise CF list'!G15</f>
        <v>ufpFzx/ *</v>
      </c>
      <c r="G20" s="88" t="str">
        <f>'Palika-wise CF list'!I15</f>
        <v>LAM/BE/28/11</v>
      </c>
      <c r="H20" s="86" t="str">
        <f>'Palika-wise CF list'!J15</f>
        <v>059/03/20</v>
      </c>
      <c r="I20" s="86" t="str">
        <f>'Palika-wise CF list'!K15</f>
        <v>059/03/26</v>
      </c>
      <c r="J20" s="86" t="str">
        <f>'Palika-wise CF list'!L15</f>
        <v>075/09/17</v>
      </c>
      <c r="K20" s="86">
        <f>'Palika-wise CF list'!M15</f>
        <v>3</v>
      </c>
      <c r="L20" s="86">
        <f>'Palika-wise CF list'!N15</f>
        <v>5</v>
      </c>
      <c r="M20" s="86" t="str">
        <f>'Palika-wise CF list'!O15</f>
        <v>080/09/16</v>
      </c>
      <c r="N20" s="86">
        <f>'Palika-wise CF list'!P15</f>
        <v>119.23</v>
      </c>
      <c r="O20" s="86">
        <f>'Palika-wise CF list'!Q15</f>
        <v>276</v>
      </c>
      <c r="P20" s="86">
        <f>'Palika-wise CF list'!R15</f>
        <v>716</v>
      </c>
      <c r="Q20" s="86">
        <f>'Palika-wise CF list'!S15</f>
        <v>726</v>
      </c>
      <c r="R20" s="86">
        <f>'Palika-wise CF list'!T15</f>
        <v>1442</v>
      </c>
      <c r="S20" s="86">
        <f>'Palika-wise CF list'!U15</f>
        <v>7</v>
      </c>
      <c r="T20" s="86">
        <f>'Palika-wise CF list'!V15</f>
        <v>4</v>
      </c>
    </row>
    <row r="21" spans="1:20">
      <c r="A21" s="86">
        <f>'Palika-wise CF list'!B16</f>
        <v>12</v>
      </c>
      <c r="B21" s="86">
        <f>'Palika-wise CF list'!C16</f>
        <v>287</v>
      </c>
      <c r="C21" s="86">
        <f>'Palika-wise CF list'!D16</f>
        <v>287</v>
      </c>
      <c r="D21" s="87" t="str">
        <f>'Palika-wise CF list'!E16</f>
        <v>h}/]gL kftfn</v>
      </c>
      <c r="E21" s="87" t="str">
        <f>'Palika-wise CF list'!F16</f>
        <v>j];Lzx/ g=kf=@</v>
      </c>
      <c r="F21" s="87" t="str">
        <f>'Palika-wise CF list'!G16</f>
        <v>ufpFzx/ (</v>
      </c>
      <c r="G21" s="88" t="str">
        <f>'Palika-wise CF list'!I16</f>
        <v>LAM/BE/28/12</v>
      </c>
      <c r="H21" s="86" t="str">
        <f>'Palika-wise CF list'!J16</f>
        <v>065/03/23</v>
      </c>
      <c r="I21" s="86" t="str">
        <f>'Palika-wise CF list'!K16</f>
        <v>065/03/23</v>
      </c>
      <c r="J21" s="86" t="str">
        <f>'Palika-wise CF list'!L16</f>
        <v>071/06/26</v>
      </c>
      <c r="K21" s="86">
        <f>'Palika-wise CF list'!M16</f>
        <v>1</v>
      </c>
      <c r="L21" s="86">
        <f>'Palika-wise CF list'!N16</f>
        <v>5</v>
      </c>
      <c r="M21" s="86" t="str">
        <f>'Palika-wise CF list'!O16</f>
        <v>076/06/25</v>
      </c>
      <c r="N21" s="86">
        <f>'Palika-wise CF list'!P16</f>
        <v>85.08</v>
      </c>
      <c r="O21" s="86">
        <f>'Palika-wise CF list'!Q16</f>
        <v>73</v>
      </c>
      <c r="P21" s="86">
        <f>'Palika-wise CF list'!R16</f>
        <v>190</v>
      </c>
      <c r="Q21" s="86">
        <f>'Palika-wise CF list'!S16</f>
        <v>198</v>
      </c>
      <c r="R21" s="86">
        <f>'Palika-wise CF list'!T16</f>
        <v>388</v>
      </c>
      <c r="S21" s="86">
        <f>'Palika-wise CF list'!U16</f>
        <v>3</v>
      </c>
      <c r="T21" s="86">
        <f>'Palika-wise CF list'!V16</f>
        <v>8</v>
      </c>
    </row>
    <row r="22" spans="1:20">
      <c r="A22" s="86">
        <f>'Palika-wise CF list'!B17</f>
        <v>13</v>
      </c>
      <c r="B22" s="86">
        <f>'Palika-wise CF list'!C17</f>
        <v>337</v>
      </c>
      <c r="C22" s="86">
        <f>'Palika-wise CF list'!D17</f>
        <v>337</v>
      </c>
      <c r="D22" s="87" t="str">
        <f>'Palika-wise CF list'!E17</f>
        <v>d';n];fn3f/L</v>
      </c>
      <c r="E22" s="87" t="str">
        <f>'Palika-wise CF list'!F17</f>
        <v>j];Lzx/ g=kf=@</v>
      </c>
      <c r="F22" s="87" t="str">
        <f>'Palika-wise CF list'!G17</f>
        <v>a];Lzx/ @</v>
      </c>
      <c r="G22" s="88" t="str">
        <f>'Palika-wise CF list'!I17</f>
        <v>LAM/BE/28/13</v>
      </c>
      <c r="H22" s="86" t="str">
        <f>'Palika-wise CF list'!J17</f>
        <v>075/02/14</v>
      </c>
      <c r="I22" s="86" t="str">
        <f>'Palika-wise CF list'!K17</f>
        <v>075/02/14</v>
      </c>
      <c r="J22" s="86" t="str">
        <f>'Palika-wise CF list'!L17</f>
        <v>-</v>
      </c>
      <c r="K22" s="86">
        <f>'Palika-wise CF list'!M17</f>
        <v>0</v>
      </c>
      <c r="L22" s="86">
        <f>'Palika-wise CF list'!N17</f>
        <v>5</v>
      </c>
      <c r="M22" s="86" t="str">
        <f>'Palika-wise CF list'!O17</f>
        <v>080/02/13</v>
      </c>
      <c r="N22" s="86">
        <f>'Palika-wise CF list'!P17</f>
        <v>52.61</v>
      </c>
      <c r="O22" s="86">
        <f>'Palika-wise CF list'!Q17</f>
        <v>112</v>
      </c>
      <c r="P22" s="86">
        <f>'Palika-wise CF list'!R17</f>
        <v>297</v>
      </c>
      <c r="Q22" s="86">
        <f>'Palika-wise CF list'!S17</f>
        <v>335</v>
      </c>
      <c r="R22" s="86">
        <f>'Palika-wise CF list'!T17</f>
        <v>632</v>
      </c>
      <c r="S22" s="86">
        <f>'Palika-wise CF list'!U17</f>
        <v>7</v>
      </c>
      <c r="T22" s="86">
        <f>'Palika-wise CF list'!V17</f>
        <v>6</v>
      </c>
    </row>
    <row r="23" spans="1:20">
      <c r="A23" s="86">
        <f>'Palika-wise CF list'!B18</f>
        <v>14</v>
      </c>
      <c r="B23" s="86">
        <f>'Palika-wise CF list'!C18</f>
        <v>347</v>
      </c>
      <c r="C23" s="86">
        <f>'Palika-wise CF list'!D18</f>
        <v>347</v>
      </c>
      <c r="D23" s="87" t="str">
        <f>'Palika-wise CF list'!E18</f>
        <v>;/gkm'n</v>
      </c>
      <c r="E23" s="87" t="str">
        <f>'Palika-wise CF list'!F18</f>
        <v>j];Lzx/ g=kf=@</v>
      </c>
      <c r="F23" s="87" t="str">
        <f>'Palika-wise CF list'!G18</f>
        <v>a];Lzx/ @</v>
      </c>
      <c r="G23" s="88" t="str">
        <f>'Palika-wise CF list'!I18</f>
        <v>LAM/BE/28/14</v>
      </c>
      <c r="H23" s="86" t="str">
        <f>'Palika-wise CF list'!J18</f>
        <v>076/03/06</v>
      </c>
      <c r="I23" s="86" t="str">
        <f>'Palika-wise CF list'!K18</f>
        <v>076/03/06</v>
      </c>
      <c r="J23" s="86" t="str">
        <f>'Palika-wise CF list'!L18</f>
        <v>-</v>
      </c>
      <c r="K23" s="86">
        <f>'Palika-wise CF list'!M18</f>
        <v>0</v>
      </c>
      <c r="L23" s="86">
        <f>'Palika-wise CF list'!N18</f>
        <v>5</v>
      </c>
      <c r="M23" s="86" t="str">
        <f>'Palika-wise CF list'!O18</f>
        <v>081/03/05</v>
      </c>
      <c r="N23" s="86">
        <f>'Palika-wise CF list'!P18</f>
        <v>24.17</v>
      </c>
      <c r="O23" s="86">
        <f>'Palika-wise CF list'!Q18</f>
        <v>24</v>
      </c>
      <c r="P23" s="86">
        <f>'Palika-wise CF list'!R18</f>
        <v>53</v>
      </c>
      <c r="Q23" s="86">
        <f>'Palika-wise CF list'!S18</f>
        <v>57</v>
      </c>
      <c r="R23" s="86">
        <f>'Palika-wise CF list'!T18</f>
        <v>110</v>
      </c>
      <c r="S23" s="86">
        <f>'Palika-wise CF list'!U18</f>
        <v>4</v>
      </c>
      <c r="T23" s="86">
        <f>'Palika-wise CF list'!V18</f>
        <v>5</v>
      </c>
    </row>
    <row r="24" spans="1:20">
      <c r="A24" s="86">
        <f>'Palika-wise CF list'!B28</f>
        <v>22</v>
      </c>
      <c r="B24" s="86">
        <f>'Palika-wise CF list'!C28</f>
        <v>138</v>
      </c>
      <c r="C24" s="86">
        <f>'Palika-wise CF list'!D28</f>
        <v>138</v>
      </c>
      <c r="D24" s="87" t="str">
        <f>'Palika-wise CF list'!E28</f>
        <v>sfu||f]]b]jL xl/ofnL</v>
      </c>
      <c r="E24" s="87" t="str">
        <f>'Palika-wise CF list'!F28</f>
        <v>j];Lzx/ g=kf=%</v>
      </c>
      <c r="F24" s="87" t="str">
        <f>'Palika-wise CF list'!G28</f>
        <v>gfNdf #</v>
      </c>
      <c r="G24" s="88" t="str">
        <f>'Palika-wise CF list'!I28</f>
        <v>LAM/BA/30/01</v>
      </c>
      <c r="H24" s="86" t="str">
        <f>'Palika-wise CF list'!J28</f>
        <v>055/03/23</v>
      </c>
      <c r="I24" s="86" t="str">
        <f>'Palika-wise CF list'!K28</f>
        <v>055/03/23</v>
      </c>
      <c r="J24" s="86" t="str">
        <f>'Palika-wise CF list'!L28</f>
        <v>075/03/28</v>
      </c>
      <c r="K24" s="86">
        <f>'Palika-wise CF list'!M28</f>
        <v>4</v>
      </c>
      <c r="L24" s="86">
        <f>'Palika-wise CF list'!N28</f>
        <v>5</v>
      </c>
      <c r="M24" s="86" t="str">
        <f>'Palika-wise CF list'!O28</f>
        <v>080/03/27</v>
      </c>
      <c r="N24" s="86">
        <f>'Palika-wise CF list'!P28</f>
        <v>64.08</v>
      </c>
      <c r="O24" s="86">
        <f>'Palika-wise CF list'!Q28</f>
        <v>24</v>
      </c>
      <c r="P24" s="86">
        <f>'Palika-wise CF list'!R28</f>
        <v>65</v>
      </c>
      <c r="Q24" s="86">
        <f>'Palika-wise CF list'!S28</f>
        <v>64</v>
      </c>
      <c r="R24" s="86">
        <f>'Palika-wise CF list'!T28</f>
        <v>129</v>
      </c>
      <c r="S24" s="86">
        <f>'Palika-wise CF list'!U28</f>
        <v>5</v>
      </c>
      <c r="T24" s="86">
        <f>'Palika-wise CF list'!V28</f>
        <v>4</v>
      </c>
    </row>
    <row r="25" spans="1:20">
      <c r="A25" s="86">
        <f>'Palika-wise CF list'!B29</f>
        <v>23</v>
      </c>
      <c r="B25" s="86">
        <f>'Palika-wise CF list'!C29</f>
        <v>155</v>
      </c>
      <c r="C25" s="86">
        <f>'Palika-wise CF list'!D29</f>
        <v>155</v>
      </c>
      <c r="D25" s="87" t="str">
        <f>'Palika-wise CF list'!E29</f>
        <v>nfª\bL xl/ofnL</v>
      </c>
      <c r="E25" s="87" t="str">
        <f>'Palika-wise CF list'!F29</f>
        <v>j];Lzx/ g=kf= %</v>
      </c>
      <c r="F25" s="87" t="str">
        <f>'Palika-wise CF list'!G29</f>
        <v>gfNdf &amp;,*,(</v>
      </c>
      <c r="G25" s="88" t="str">
        <f>'Palika-wise CF list'!I29</f>
        <v>LAM/BA/30/02</v>
      </c>
      <c r="H25" s="86" t="str">
        <f>'Palika-wise CF list'!J29</f>
        <v>056/03/20</v>
      </c>
      <c r="I25" s="86" t="str">
        <f>'Palika-wise CF list'!K29</f>
        <v>056/03/20</v>
      </c>
      <c r="J25" s="86" t="str">
        <f>'Palika-wise CF list'!L29</f>
        <v>075/03/28</v>
      </c>
      <c r="K25" s="86">
        <f>'Palika-wise CF list'!M29</f>
        <v>3</v>
      </c>
      <c r="L25" s="86">
        <f>'Palika-wise CF list'!N29</f>
        <v>5</v>
      </c>
      <c r="M25" s="86" t="str">
        <f>'Palika-wise CF list'!O29</f>
        <v>080/03/27</v>
      </c>
      <c r="N25" s="86">
        <f>'Palika-wise CF list'!P29</f>
        <v>263.68</v>
      </c>
      <c r="O25" s="86">
        <f>'Palika-wise CF list'!Q29</f>
        <v>161</v>
      </c>
      <c r="P25" s="86">
        <f>'Palika-wise CF list'!R29</f>
        <v>477</v>
      </c>
      <c r="Q25" s="86">
        <f>'Palika-wise CF list'!S29</f>
        <v>556</v>
      </c>
      <c r="R25" s="86">
        <f>'Palika-wise CF list'!T29</f>
        <v>1033</v>
      </c>
      <c r="S25" s="86">
        <f>'Palika-wise CF list'!U29</f>
        <v>6</v>
      </c>
      <c r="T25" s="86">
        <f>'Palika-wise CF list'!V29</f>
        <v>5</v>
      </c>
    </row>
    <row r="26" spans="1:20">
      <c r="A26" s="86">
        <f>'Palika-wise CF list'!B30</f>
        <v>24</v>
      </c>
      <c r="B26" s="86">
        <f>'Palika-wise CF list'!C30</f>
        <v>254</v>
      </c>
      <c r="C26" s="86">
        <f>'Palika-wise CF list'!D30</f>
        <v>254</v>
      </c>
      <c r="D26" s="87" t="str">
        <f>'Palika-wise CF list'!E30</f>
        <v>v'Gb'|b]jL</v>
      </c>
      <c r="E26" s="87" t="str">
        <f>'Palika-wise CF list'!F30</f>
        <v>j];Lzx/ g=kf= %</v>
      </c>
      <c r="F26" s="87" t="str">
        <f>'Palika-wise CF list'!G30</f>
        <v>gfNdf %</v>
      </c>
      <c r="G26" s="88" t="str">
        <f>'Palika-wise CF list'!I30</f>
        <v>LAM/BA/30/03</v>
      </c>
      <c r="H26" s="86" t="str">
        <f>'Palika-wise CF list'!J30</f>
        <v>061/11/30</v>
      </c>
      <c r="I26" s="86" t="str">
        <f>'Palika-wise CF list'!K30</f>
        <v>061/11/30</v>
      </c>
      <c r="J26" s="86" t="str">
        <f>'Palika-wise CF list'!L30</f>
        <v>079/03/22</v>
      </c>
      <c r="K26" s="86">
        <f>'Palika-wise CF list'!M30</f>
        <v>3</v>
      </c>
      <c r="L26" s="86">
        <f>'Palika-wise CF list'!N30</f>
        <v>5</v>
      </c>
      <c r="M26" s="86" t="str">
        <f>'Palika-wise CF list'!O30</f>
        <v>084/03/21</v>
      </c>
      <c r="N26" s="86">
        <f>'Palika-wise CF list'!P30</f>
        <v>142.97999999999999</v>
      </c>
      <c r="O26" s="86">
        <f>'Palika-wise CF list'!Q30</f>
        <v>44</v>
      </c>
      <c r="P26" s="86">
        <f>'Palika-wise CF list'!R30</f>
        <v>103</v>
      </c>
      <c r="Q26" s="86">
        <f>'Palika-wise CF list'!S30</f>
        <v>145</v>
      </c>
      <c r="R26" s="86">
        <f>'Palika-wise CF list'!T30</f>
        <v>248</v>
      </c>
      <c r="S26" s="86">
        <f>'Palika-wise CF list'!U30</f>
        <v>6</v>
      </c>
      <c r="T26" s="86">
        <f>'Palika-wise CF list'!V30</f>
        <v>7</v>
      </c>
    </row>
    <row r="27" spans="1:20">
      <c r="A27" s="86">
        <f>'Palika-wise CF list'!B31</f>
        <v>25</v>
      </c>
      <c r="B27" s="86">
        <f>'Palika-wise CF list'!C31</f>
        <v>268</v>
      </c>
      <c r="C27" s="86">
        <f>'Palika-wise CF list'!D31</f>
        <v>268</v>
      </c>
      <c r="D27" s="87" t="str">
        <f>'Palika-wise CF list'!E31</f>
        <v xml:space="preserve">;'gsf]6 </v>
      </c>
      <c r="E27" s="87" t="str">
        <f>'Palika-wise CF list'!F31</f>
        <v>j];Lzx/ g=kf= %</v>
      </c>
      <c r="F27" s="87" t="str">
        <f>'Palika-wise CF list'!G31</f>
        <v>gfNdf $</v>
      </c>
      <c r="G27" s="88" t="str">
        <f>'Palika-wise CF list'!I31</f>
        <v>LAM/BA/30/04</v>
      </c>
      <c r="H27" s="86" t="str">
        <f>'Palika-wise CF list'!J31</f>
        <v>063/03/21</v>
      </c>
      <c r="I27" s="86" t="str">
        <f>'Palika-wise CF list'!K31</f>
        <v>063/03/21</v>
      </c>
      <c r="J27" s="86" t="str">
        <f>'Palika-wise CF list'!L31</f>
        <v>075/03/28</v>
      </c>
      <c r="K27" s="86">
        <f>'Palika-wise CF list'!M31</f>
        <v>2</v>
      </c>
      <c r="L27" s="86">
        <f>'Palika-wise CF list'!N31</f>
        <v>5</v>
      </c>
      <c r="M27" s="86" t="str">
        <f>'Palika-wise CF list'!O31</f>
        <v>080/03/27</v>
      </c>
      <c r="N27" s="86">
        <f>'Palika-wise CF list'!P31</f>
        <v>167.66</v>
      </c>
      <c r="O27" s="86">
        <f>'Palika-wise CF list'!Q31</f>
        <v>37</v>
      </c>
      <c r="P27" s="86">
        <f>'Palika-wise CF list'!R31</f>
        <v>89</v>
      </c>
      <c r="Q27" s="86">
        <f>'Palika-wise CF list'!S31</f>
        <v>95</v>
      </c>
      <c r="R27" s="86">
        <f>'Palika-wise CF list'!T31</f>
        <v>184</v>
      </c>
      <c r="S27" s="86">
        <f>'Palika-wise CF list'!U31</f>
        <v>6</v>
      </c>
      <c r="T27" s="86">
        <f>'Palika-wise CF list'!V31</f>
        <v>5</v>
      </c>
    </row>
    <row r="28" spans="1:20">
      <c r="A28" s="86">
        <f>'Palika-wise CF list'!B33</f>
        <v>26</v>
      </c>
      <c r="B28" s="86">
        <f>'Palika-wise CF list'!C33</f>
        <v>39</v>
      </c>
      <c r="C28" s="86">
        <f>'Palika-wise CF list'!D33</f>
        <v>39</v>
      </c>
      <c r="D28" s="87" t="str">
        <f>'Palika-wise CF list'!E33</f>
        <v>cSs/ ;gb</v>
      </c>
      <c r="E28" s="87" t="str">
        <f>'Palika-wise CF list'!F33</f>
        <v>j];Lzx/ g=kf=^</v>
      </c>
      <c r="F28" s="87" t="str">
        <f>'Palika-wise CF list'!G33</f>
        <v>r08L:yfg @,$,%</v>
      </c>
      <c r="G28" s="88" t="str">
        <f>'Palika-wise CF list'!I33</f>
        <v>LAM/BE/08/01</v>
      </c>
      <c r="H28" s="86" t="str">
        <f>'Palika-wise CF list'!J33</f>
        <v>050/12/22</v>
      </c>
      <c r="I28" s="86" t="str">
        <f>'Palika-wise CF list'!K33</f>
        <v>050/12/22</v>
      </c>
      <c r="J28" s="86" t="str">
        <f>'Palika-wise CF list'!L33</f>
        <v>076/03/06</v>
      </c>
      <c r="K28" s="86">
        <f>'Palika-wise CF list'!M33</f>
        <v>4</v>
      </c>
      <c r="L28" s="86">
        <f>'Palika-wise CF list'!N33</f>
        <v>5</v>
      </c>
      <c r="M28" s="86" t="str">
        <f>'Palika-wise CF list'!O33</f>
        <v>081/03/05</v>
      </c>
      <c r="N28" s="86">
        <f>'Palika-wise CF list'!P33</f>
        <v>9.3800000000000008</v>
      </c>
      <c r="O28" s="86">
        <f>'Palika-wise CF list'!Q33</f>
        <v>92</v>
      </c>
      <c r="P28" s="86">
        <f>'Palika-wise CF list'!R33</f>
        <v>225</v>
      </c>
      <c r="Q28" s="86">
        <f>'Palika-wise CF list'!S33</f>
        <v>263</v>
      </c>
      <c r="R28" s="86">
        <f>'Palika-wise CF list'!T33</f>
        <v>488</v>
      </c>
      <c r="S28" s="86">
        <f>'Palika-wise CF list'!U33</f>
        <v>3</v>
      </c>
      <c r="T28" s="86">
        <f>'Palika-wise CF list'!V33</f>
        <v>6</v>
      </c>
    </row>
    <row r="29" spans="1:20">
      <c r="A29" s="86">
        <f>'Palika-wise CF list'!B34</f>
        <v>27</v>
      </c>
      <c r="B29" s="86">
        <f>'Palika-wise CF list'!C34</f>
        <v>43</v>
      </c>
      <c r="C29" s="86">
        <f>'Palika-wise CF list'!D34</f>
        <v>43</v>
      </c>
      <c r="D29" s="87" t="str">
        <f>'Palika-wise CF list'!E34</f>
        <v>d:of{ª\bL</v>
      </c>
      <c r="E29" s="87" t="str">
        <f>'Palika-wise CF list'!F34</f>
        <v>j];Lzx/ g=kf=^</v>
      </c>
      <c r="F29" s="87" t="str">
        <f>'Palika-wise CF list'!G34</f>
        <v>r08L:yfg (</v>
      </c>
      <c r="G29" s="88" t="str">
        <f>'Palika-wise CF list'!I34</f>
        <v>LAM/BE/08/02</v>
      </c>
      <c r="H29" s="86" t="str">
        <f>'Palika-wise CF list'!J34</f>
        <v>051/10/06</v>
      </c>
      <c r="I29" s="86" t="str">
        <f>'Palika-wise CF list'!K34</f>
        <v>051/10/06</v>
      </c>
      <c r="J29" s="86" t="str">
        <f>'Palika-wise CF list'!L34</f>
        <v>075/03/32</v>
      </c>
      <c r="K29" s="86">
        <f>'Palika-wise CF list'!M34</f>
        <v>4</v>
      </c>
      <c r="L29" s="86">
        <f>'Palika-wise CF list'!N34</f>
        <v>5</v>
      </c>
      <c r="M29" s="86" t="str">
        <f>'Palika-wise CF list'!O34</f>
        <v>080/03/31</v>
      </c>
      <c r="N29" s="86">
        <f>'Palika-wise CF list'!P34</f>
        <v>21.21</v>
      </c>
      <c r="O29" s="86">
        <f>'Palika-wise CF list'!Q34</f>
        <v>47</v>
      </c>
      <c r="P29" s="86">
        <f>'Palika-wise CF list'!R34</f>
        <v>112</v>
      </c>
      <c r="Q29" s="86">
        <f>'Palika-wise CF list'!S34</f>
        <v>112</v>
      </c>
      <c r="R29" s="86">
        <f>'Palika-wise CF list'!T34</f>
        <v>224</v>
      </c>
      <c r="S29" s="86">
        <f>'Palika-wise CF list'!U34</f>
        <v>5</v>
      </c>
      <c r="T29" s="86">
        <f>'Palika-wise CF list'!V34</f>
        <v>6</v>
      </c>
    </row>
    <row r="30" spans="1:20">
      <c r="A30" s="86">
        <f>'Palika-wise CF list'!B35</f>
        <v>28</v>
      </c>
      <c r="B30" s="86">
        <f>'Palika-wise CF list'!C35</f>
        <v>51</v>
      </c>
      <c r="C30" s="86">
        <f>'Palika-wise CF list'!D35</f>
        <v>51</v>
      </c>
      <c r="D30" s="87" t="str">
        <f>'Palika-wise CF list'!E35</f>
        <v>ef]6]rf}/ kfn]sf]jg</v>
      </c>
      <c r="E30" s="87" t="str">
        <f>'Palika-wise CF list'!F35</f>
        <v>j];Lzx/ g=kf=^</v>
      </c>
      <c r="F30" s="87" t="str">
        <f>'Palika-wise CF list'!G35</f>
        <v>r08L:yfg ^,&amp;,*</v>
      </c>
      <c r="G30" s="88" t="str">
        <f>'Palika-wise CF list'!I35</f>
        <v>LAM/BE/08/03</v>
      </c>
      <c r="H30" s="86" t="str">
        <f>'Palika-wise CF list'!J35</f>
        <v>052/02/30</v>
      </c>
      <c r="I30" s="86" t="str">
        <f>'Palika-wise CF list'!K35</f>
        <v>052/02/30</v>
      </c>
      <c r="J30" s="86" t="str">
        <f>'Palika-wise CF list'!L35</f>
        <v>075/11/07</v>
      </c>
      <c r="K30" s="86">
        <f>'Palika-wise CF list'!M35</f>
        <v>4</v>
      </c>
      <c r="L30" s="86">
        <f>'Palika-wise CF list'!N35</f>
        <v>5</v>
      </c>
      <c r="M30" s="86" t="str">
        <f>'Palika-wise CF list'!O35</f>
        <v>080/11/06</v>
      </c>
      <c r="N30" s="86">
        <f>'Palika-wise CF list'!P35</f>
        <v>18.97</v>
      </c>
      <c r="O30" s="86">
        <f>'Palika-wise CF list'!Q35</f>
        <v>153</v>
      </c>
      <c r="P30" s="86">
        <f>'Palika-wise CF list'!R35</f>
        <v>360</v>
      </c>
      <c r="Q30" s="86">
        <f>'Palika-wise CF list'!S35</f>
        <v>441</v>
      </c>
      <c r="R30" s="86">
        <f>'Palika-wise CF list'!T35</f>
        <v>801</v>
      </c>
      <c r="S30" s="86">
        <f>'Palika-wise CF list'!U35</f>
        <v>4</v>
      </c>
      <c r="T30" s="86">
        <f>'Palika-wise CF list'!V35</f>
        <v>5</v>
      </c>
    </row>
    <row r="31" spans="1:20">
      <c r="A31" s="86">
        <f>'Palika-wise CF list'!B36</f>
        <v>29</v>
      </c>
      <c r="B31" s="86">
        <f>'Palika-wise CF list'!C36</f>
        <v>252</v>
      </c>
      <c r="C31" s="86">
        <f>'Palika-wise CF list'!D36</f>
        <v>252</v>
      </c>
      <c r="D31" s="87" t="str">
        <f>'Palika-wise CF list'!E36</f>
        <v>lqj]0fL j/jf]6</v>
      </c>
      <c r="E31" s="87" t="str">
        <f>'Palika-wise CF list'!F36</f>
        <v>j];Lzx/ g=kf=^</v>
      </c>
      <c r="F31" s="87" t="str">
        <f>'Palika-wise CF list'!G36</f>
        <v>r08L:yfg @,#,$</v>
      </c>
      <c r="G31" s="88" t="str">
        <f>'Palika-wise CF list'!I36</f>
        <v>LAM/BE/08/07</v>
      </c>
      <c r="H31" s="86" t="str">
        <f>'Palika-wise CF list'!J36</f>
        <v>061/11/23</v>
      </c>
      <c r="I31" s="86" t="str">
        <f>'Palika-wise CF list'!K36</f>
        <v>061/11/30</v>
      </c>
      <c r="J31" s="86" t="str">
        <f>'Palika-wise CF list'!L36</f>
        <v>076/03/06</v>
      </c>
      <c r="K31" s="86">
        <f>'Palika-wise CF list'!M36</f>
        <v>1</v>
      </c>
      <c r="L31" s="86">
        <f>'Palika-wise CF list'!N36</f>
        <v>5</v>
      </c>
      <c r="M31" s="86" t="str">
        <f>'Palika-wise CF list'!O36</f>
        <v>081/03/05</v>
      </c>
      <c r="N31" s="86">
        <f>'Palika-wise CF list'!P36</f>
        <v>1</v>
      </c>
      <c r="O31" s="86">
        <f>'Palika-wise CF list'!Q36</f>
        <v>78</v>
      </c>
      <c r="P31" s="86">
        <f>'Palika-wise CF list'!R36</f>
        <v>156</v>
      </c>
      <c r="Q31" s="86">
        <f>'Palika-wise CF list'!S36</f>
        <v>196</v>
      </c>
      <c r="R31" s="86">
        <f>'Palika-wise CF list'!T36</f>
        <v>352</v>
      </c>
      <c r="S31" s="86">
        <f>'Palika-wise CF list'!U36</f>
        <v>4</v>
      </c>
      <c r="T31" s="86">
        <f>'Palika-wise CF list'!V36</f>
        <v>3</v>
      </c>
    </row>
    <row r="32" spans="1:20">
      <c r="A32" s="86">
        <f>'Palika-wise CF list'!B37</f>
        <v>30</v>
      </c>
      <c r="B32" s="86">
        <f>'Palika-wise CF list'!C37</f>
        <v>264</v>
      </c>
      <c r="C32" s="86">
        <f>'Palika-wise CF list'!D37</f>
        <v>264</v>
      </c>
      <c r="D32" s="87" t="str">
        <f>'Palika-wise CF list'!E37</f>
        <v>E+fu]/yfg</v>
      </c>
      <c r="E32" s="87" t="str">
        <f>'Palika-wise CF list'!F37</f>
        <v>j];Lzx/ g=kf= ^</v>
      </c>
      <c r="F32" s="87" t="str">
        <f>'Palika-wise CF list'!G37</f>
        <v>r08L:yfg !</v>
      </c>
      <c r="G32" s="88" t="str">
        <f>'Palika-wise CF list'!I37</f>
        <v>LAM/BE/08/08</v>
      </c>
      <c r="H32" s="86" t="str">
        <f>'Palika-wise CF list'!J37</f>
        <v>062/10/26</v>
      </c>
      <c r="I32" s="86" t="str">
        <f>'Palika-wise CF list'!K37</f>
        <v>062/10/26</v>
      </c>
      <c r="J32" s="86" t="str">
        <f>'Palika-wise CF list'!L37</f>
        <v>074/03/22</v>
      </c>
      <c r="K32" s="86">
        <f>'Palika-wise CF list'!M37</f>
        <v>1</v>
      </c>
      <c r="L32" s="86">
        <f>'Palika-wise CF list'!N37</f>
        <v>5</v>
      </c>
      <c r="M32" s="86" t="str">
        <f>'Palika-wise CF list'!O37</f>
        <v>079/03/21</v>
      </c>
      <c r="N32" s="86">
        <f>'Palika-wise CF list'!P37</f>
        <v>6.12</v>
      </c>
      <c r="O32" s="86">
        <f>'Palika-wise CF list'!Q37</f>
        <v>31</v>
      </c>
      <c r="P32" s="86">
        <f>'Palika-wise CF list'!R37</f>
        <v>108</v>
      </c>
      <c r="Q32" s="86">
        <f>'Palika-wise CF list'!S37</f>
        <v>99</v>
      </c>
      <c r="R32" s="86">
        <f>'Palika-wise CF list'!T37</f>
        <v>207</v>
      </c>
      <c r="S32" s="86">
        <f>'Palika-wise CF list'!U37</f>
        <v>1</v>
      </c>
      <c r="T32" s="86">
        <f>'Palika-wise CF list'!V37</f>
        <v>8</v>
      </c>
    </row>
    <row r="33" spans="1:20">
      <c r="A33" s="86">
        <f>'Palika-wise CF list'!B38</f>
        <v>31</v>
      </c>
      <c r="B33" s="86">
        <f>'Palika-wise CF list'!C38</f>
        <v>269</v>
      </c>
      <c r="C33" s="86">
        <f>'Palika-wise CF list'!D38</f>
        <v>269</v>
      </c>
      <c r="D33" s="87" t="str">
        <f>'Palika-wise CF list'!E38</f>
        <v>;'qmL</v>
      </c>
      <c r="E33" s="87" t="str">
        <f>'Palika-wise CF list'!F38</f>
        <v>j];Lzx/ g=kf= ^</v>
      </c>
      <c r="F33" s="87" t="str">
        <f>'Palika-wise CF list'!G38</f>
        <v>r08L:yfg @</v>
      </c>
      <c r="G33" s="88" t="str">
        <f>'Palika-wise CF list'!I38</f>
        <v>LAM/BE/08/09</v>
      </c>
      <c r="H33" s="86" t="str">
        <f>'Palika-wise CF list'!J38</f>
        <v>063/07/19</v>
      </c>
      <c r="I33" s="86" t="str">
        <f>'Palika-wise CF list'!K38</f>
        <v>063/07/19</v>
      </c>
      <c r="J33" s="86" t="str">
        <f>'Palika-wise CF list'!L38</f>
        <v>074/03/22</v>
      </c>
      <c r="K33" s="86">
        <f>'Palika-wise CF list'!M38</f>
        <v>2</v>
      </c>
      <c r="L33" s="86">
        <f>'Palika-wise CF list'!N38</f>
        <v>5</v>
      </c>
      <c r="M33" s="86" t="str">
        <f>'Palika-wise CF list'!O38</f>
        <v>079/03/21</v>
      </c>
      <c r="N33" s="86">
        <f>'Palika-wise CF list'!P38</f>
        <v>2.31</v>
      </c>
      <c r="O33" s="86">
        <f>'Palika-wise CF list'!Q38</f>
        <v>17</v>
      </c>
      <c r="P33" s="86">
        <f>'Palika-wise CF list'!R38</f>
        <v>46</v>
      </c>
      <c r="Q33" s="86">
        <f>'Palika-wise CF list'!S38</f>
        <v>48</v>
      </c>
      <c r="R33" s="86">
        <f>'Palika-wise CF list'!T38</f>
        <v>94</v>
      </c>
      <c r="S33" s="86">
        <f>'Palika-wise CF list'!U38</f>
        <v>2</v>
      </c>
      <c r="T33" s="86">
        <f>'Palika-wise CF list'!V38</f>
        <v>5</v>
      </c>
    </row>
    <row r="34" spans="1:20">
      <c r="A34" s="86">
        <f>'Palika-wise CF list'!B39</f>
        <v>32</v>
      </c>
      <c r="B34" s="86">
        <f>'Palika-wise CF list'!C39</f>
        <v>16</v>
      </c>
      <c r="C34" s="86">
        <f>'Palika-wise CF list'!D39</f>
        <v>16</v>
      </c>
      <c r="D34" s="87" t="str">
        <f>'Palika-wise CF list'!E39</f>
        <v>gh/]</v>
      </c>
      <c r="E34" s="87" t="str">
        <f>'Palika-wise CF list'!F39</f>
        <v>j];Lzx/ g=kf=^</v>
      </c>
      <c r="F34" s="87" t="str">
        <f>'Palika-wise CF list'!G39</f>
        <v xml:space="preserve">afUn'ªkfgL % </v>
      </c>
      <c r="G34" s="88" t="str">
        <f>'Palika-wise CF list'!I39</f>
        <v>LAM/BA/11/01</v>
      </c>
      <c r="H34" s="86" t="str">
        <f>'Palika-wise CF list'!J39</f>
        <v>050/07/22</v>
      </c>
      <c r="I34" s="86" t="str">
        <f>'Palika-wise CF list'!K39</f>
        <v>050/07/22</v>
      </c>
      <c r="J34" s="86" t="str">
        <f>'Palika-wise CF list'!L39</f>
        <v>071/12/01</v>
      </c>
      <c r="K34" s="86">
        <f>'Palika-wise CF list'!M39</f>
        <v>3</v>
      </c>
      <c r="L34" s="86">
        <f>'Palika-wise CF list'!N39</f>
        <v>5</v>
      </c>
      <c r="M34" s="86" t="str">
        <f>'Palika-wise CF list'!O39</f>
        <v>076/11/30</v>
      </c>
      <c r="N34" s="86">
        <f>'Palika-wise CF list'!P39</f>
        <v>141.19999999999999</v>
      </c>
      <c r="O34" s="86">
        <f>'Palika-wise CF list'!Q39</f>
        <v>65</v>
      </c>
      <c r="P34" s="86">
        <f>'Palika-wise CF list'!R39</f>
        <v>202</v>
      </c>
      <c r="Q34" s="86">
        <f>'Palika-wise CF list'!S39</f>
        <v>190</v>
      </c>
      <c r="R34" s="86">
        <f>'Palika-wise CF list'!T39</f>
        <v>392</v>
      </c>
      <c r="S34" s="86">
        <f>'Palika-wise CF list'!U39</f>
        <v>7</v>
      </c>
      <c r="T34" s="86">
        <f>'Palika-wise CF list'!V39</f>
        <v>8</v>
      </c>
    </row>
    <row r="35" spans="1:20">
      <c r="A35" s="86">
        <f>'Palika-wise CF list'!B47</f>
        <v>37</v>
      </c>
      <c r="B35" s="86">
        <f>'Palika-wise CF list'!C47</f>
        <v>84</v>
      </c>
      <c r="C35" s="86">
        <f>'Palika-wise CF list'!D47</f>
        <v>84</v>
      </c>
      <c r="D35" s="87" t="str">
        <f>'Palika-wise CF list'!E47</f>
        <v>lzjgf/L</v>
      </c>
      <c r="E35" s="87" t="str">
        <f>'Palika-wise CF list'!F47</f>
        <v>j];Lzx/ g=kf=(</v>
      </c>
      <c r="F35" s="87" t="str">
        <f>'Palika-wise CF list'!G47</f>
        <v>afUn'ªkfgL *</v>
      </c>
      <c r="G35" s="88" t="str">
        <f>'Palika-wise CF list'!I47</f>
        <v>LAM/BA/11/02</v>
      </c>
      <c r="H35" s="86" t="str">
        <f>'Palika-wise CF list'!J47</f>
        <v>052/11/16</v>
      </c>
      <c r="I35" s="86" t="str">
        <f>'Palika-wise CF list'!K47</f>
        <v>052/11/16</v>
      </c>
      <c r="J35" s="86" t="str">
        <f>'Palika-wise CF list'!L47</f>
        <v>071/07/30</v>
      </c>
      <c r="K35" s="86">
        <f>'Palika-wise CF list'!M47</f>
        <v>3</v>
      </c>
      <c r="L35" s="86">
        <f>'Palika-wise CF list'!N47</f>
        <v>5</v>
      </c>
      <c r="M35" s="86" t="str">
        <f>'Palika-wise CF list'!O47</f>
        <v>076/07/29</v>
      </c>
      <c r="N35" s="86">
        <f>'Palika-wise CF list'!P47</f>
        <v>188.09</v>
      </c>
      <c r="O35" s="86">
        <f>'Palika-wise CF list'!Q47</f>
        <v>61</v>
      </c>
      <c r="P35" s="86">
        <f>'Palika-wise CF list'!R47</f>
        <v>160</v>
      </c>
      <c r="Q35" s="86">
        <f>'Palika-wise CF list'!S47</f>
        <v>166</v>
      </c>
      <c r="R35" s="86">
        <f>'Palika-wise CF list'!T47</f>
        <v>326</v>
      </c>
      <c r="S35" s="86">
        <f>'Palika-wise CF list'!U47</f>
        <v>5</v>
      </c>
      <c r="T35" s="86">
        <f>'Palika-wise CF list'!V47</f>
        <v>4</v>
      </c>
    </row>
    <row r="36" spans="1:20">
      <c r="A36" s="86">
        <f>'Palika-wise CF list'!B48</f>
        <v>38</v>
      </c>
      <c r="B36" s="86">
        <f>'Palika-wise CF list'!C48</f>
        <v>132</v>
      </c>
      <c r="C36" s="86">
        <f>'Palika-wise CF list'!D48</f>
        <v>132</v>
      </c>
      <c r="D36" s="87" t="str">
        <f>'Palika-wise CF list'!E48</f>
        <v>d'nfaf/L</v>
      </c>
      <c r="E36" s="87" t="str">
        <f>'Palika-wise CF list'!F48</f>
        <v>j];Lzx/ g=kf=(</v>
      </c>
      <c r="F36" s="87" t="str">
        <f>'Palika-wise CF list'!G48</f>
        <v>afUn'ªkfgL (</v>
      </c>
      <c r="G36" s="88" t="str">
        <f>'Palika-wise CF list'!I48</f>
        <v>LAM/BA/11/03</v>
      </c>
      <c r="H36" s="86" t="str">
        <f>'Palika-wise CF list'!J48</f>
        <v>055/03/10</v>
      </c>
      <c r="I36" s="86" t="str">
        <f>'Palika-wise CF list'!K48</f>
        <v>055/03/10</v>
      </c>
      <c r="J36" s="86" t="str">
        <f>'Palika-wise CF list'!L48</f>
        <v>072/03/28</v>
      </c>
      <c r="K36" s="86" t="str">
        <f>'Palika-wise CF list'!M48</f>
        <v>-</v>
      </c>
      <c r="L36" s="86">
        <f>'Palika-wise CF list'!N48</f>
        <v>10</v>
      </c>
      <c r="M36" s="86" t="str">
        <f>'Palika-wise CF list'!O48</f>
        <v>082/03/27</v>
      </c>
      <c r="N36" s="86">
        <f>'Palika-wise CF list'!P48</f>
        <v>203.41</v>
      </c>
      <c r="O36" s="86">
        <f>'Palika-wise CF list'!Q48</f>
        <v>136</v>
      </c>
      <c r="P36" s="86">
        <f>'Palika-wise CF list'!R48</f>
        <v>324</v>
      </c>
      <c r="Q36" s="86">
        <f>'Palika-wise CF list'!S48</f>
        <v>337</v>
      </c>
      <c r="R36" s="86">
        <f>'Palika-wise CF list'!T48</f>
        <v>661</v>
      </c>
      <c r="S36" s="86">
        <f>'Palika-wise CF list'!U48</f>
        <v>6</v>
      </c>
      <c r="T36" s="86">
        <f>'Palika-wise CF list'!V48</f>
        <v>9</v>
      </c>
    </row>
    <row r="37" spans="1:20">
      <c r="A37" s="86">
        <f>'Palika-wise CF list'!B281</f>
        <v>1</v>
      </c>
      <c r="B37" s="86">
        <f>'Palika-wise CF list'!C281</f>
        <v>240</v>
      </c>
      <c r="C37" s="86">
        <f>'Palika-wise CF list'!D281</f>
        <v>240</v>
      </c>
      <c r="D37" s="87" t="str">
        <f>'Palika-wise CF list'!E281</f>
        <v>/fkfl;+x</v>
      </c>
      <c r="E37" s="87" t="str">
        <f>'Palika-wise CF list'!F281</f>
        <v>SJxf]nf;f]]yf/ uf=kf=!</v>
      </c>
      <c r="F37" s="87" t="str">
        <f>'Palika-wise CF list'!G281</f>
        <v>afUn'ªkfgL !,@</v>
      </c>
      <c r="G37" s="88" t="str">
        <f>'Palika-wise CF list'!I281</f>
        <v>LAM/BA/11/04</v>
      </c>
      <c r="H37" s="86" t="str">
        <f>'Palika-wise CF list'!J281</f>
        <v>061/03/13</v>
      </c>
      <c r="I37" s="86" t="str">
        <f>'Palika-wise CF list'!K281</f>
        <v>061/03/16</v>
      </c>
      <c r="J37" s="86" t="str">
        <f>'Palika-wise CF list'!L281</f>
        <v>079/03/22</v>
      </c>
      <c r="K37" s="86">
        <f>'Palika-wise CF list'!M281</f>
        <v>3</v>
      </c>
      <c r="L37" s="86">
        <f>'Palika-wise CF list'!N281</f>
        <v>5</v>
      </c>
      <c r="M37" s="86" t="str">
        <f>'Palika-wise CF list'!O281</f>
        <v>084/03/21</v>
      </c>
      <c r="N37" s="86">
        <f>'Palika-wise CF list'!P281</f>
        <v>180.32</v>
      </c>
      <c r="O37" s="86">
        <f>'Palika-wise CF list'!Q281</f>
        <v>55</v>
      </c>
      <c r="P37" s="86">
        <f>'Palika-wise CF list'!R281</f>
        <v>171</v>
      </c>
      <c r="Q37" s="86">
        <f>'Palika-wise CF list'!S281</f>
        <v>170</v>
      </c>
      <c r="R37" s="86">
        <f>'Palika-wise CF list'!T281</f>
        <v>341</v>
      </c>
      <c r="S37" s="86">
        <f>'Palika-wise CF list'!U281</f>
        <v>7</v>
      </c>
      <c r="T37" s="86">
        <f>'Palika-wise CF list'!V281</f>
        <v>6</v>
      </c>
    </row>
    <row r="38" spans="1:20">
      <c r="A38" s="86">
        <f>'Palika-wise CF list'!B282</f>
        <v>2</v>
      </c>
      <c r="B38" s="86">
        <f>'Palika-wise CF list'!C282</f>
        <v>328</v>
      </c>
      <c r="C38" s="86">
        <f>'Palika-wise CF list'!D282</f>
        <v>328</v>
      </c>
      <c r="D38" s="87" t="str">
        <f>'Palika-wise CF list'!E282</f>
        <v>sk'/ ufp+</v>
      </c>
      <c r="E38" s="87" t="str">
        <f>'Palika-wise CF list'!F282</f>
        <v>SJxf]nf;f]]yf/ uf=kf=!</v>
      </c>
      <c r="F38" s="87" t="str">
        <f>'Palika-wise CF list'!G282</f>
        <v>afUn'ªkfgL ^</v>
      </c>
      <c r="G38" s="88" t="str">
        <f>'Palika-wise CF list'!I282</f>
        <v>LAM/BA/11/05</v>
      </c>
      <c r="H38" s="86" t="str">
        <f>'Palika-wise CF list'!J282</f>
        <v>073/03/20</v>
      </c>
      <c r="I38" s="86" t="str">
        <f>'Palika-wise CF list'!K282</f>
        <v>073/03/20</v>
      </c>
      <c r="J38" s="86" t="str">
        <f>'Palika-wise CF list'!L282</f>
        <v>079/03/22</v>
      </c>
      <c r="K38" s="86">
        <f>'Palika-wise CF list'!M282</f>
        <v>1</v>
      </c>
      <c r="L38" s="86">
        <f>'Palika-wise CF list'!N282</f>
        <v>5</v>
      </c>
      <c r="M38" s="86" t="str">
        <f>'Palika-wise CF list'!O282</f>
        <v>084/03/21</v>
      </c>
      <c r="N38" s="86">
        <f>'Palika-wise CF list'!P282</f>
        <v>177.61</v>
      </c>
      <c r="O38" s="86">
        <f>'Palika-wise CF list'!Q282</f>
        <v>81</v>
      </c>
      <c r="P38" s="86">
        <f>'Palika-wise CF list'!R282</f>
        <v>175</v>
      </c>
      <c r="Q38" s="86">
        <f>'Palika-wise CF list'!S282</f>
        <v>215</v>
      </c>
      <c r="R38" s="86">
        <f>'Palika-wise CF list'!T282</f>
        <v>390</v>
      </c>
      <c r="S38" s="86">
        <f>'Palika-wise CF list'!U282</f>
        <v>3</v>
      </c>
      <c r="T38" s="86">
        <f>'Palika-wise CF list'!V282</f>
        <v>8</v>
      </c>
    </row>
    <row r="39" spans="1:20">
      <c r="A39" s="86">
        <f>'Palika-wise CF list'!B40</f>
        <v>33</v>
      </c>
      <c r="B39" s="86">
        <f>'Palika-wise CF list'!C40</f>
        <v>344</v>
      </c>
      <c r="C39" s="86">
        <f>'Palika-wise CF list'!D40</f>
        <v>344</v>
      </c>
      <c r="D39" s="87" t="str">
        <f>'Palika-wise CF list'!E40</f>
        <v>;'lnsf]6</v>
      </c>
      <c r="E39" s="87" t="str">
        <f>'Palika-wise CF list'!F40</f>
        <v>j];Lzx/ g=kf=^</v>
      </c>
      <c r="F39" s="87" t="str">
        <f>'Palika-wise CF list'!G40</f>
        <v>afUn'ªkfgL ^</v>
      </c>
      <c r="G39" s="88" t="str">
        <f>'Palika-wise CF list'!I40</f>
        <v>LAM/BA/11/06</v>
      </c>
      <c r="H39" s="86" t="str">
        <f>'Palika-wise CF list'!J40</f>
        <v>077/03/31</v>
      </c>
      <c r="I39" s="86" t="str">
        <f>'Palika-wise CF list'!K40</f>
        <v>077/03/31</v>
      </c>
      <c r="J39" s="86" t="str">
        <f>'Palika-wise CF list'!L40</f>
        <v>077/03/31</v>
      </c>
      <c r="K39" s="86" t="str">
        <f>'Palika-wise CF list'!M40</f>
        <v>-</v>
      </c>
      <c r="L39" s="86">
        <f>'Palika-wise CF list'!N40</f>
        <v>10</v>
      </c>
      <c r="M39" s="86" t="str">
        <f>'Palika-wise CF list'!O40</f>
        <v>087/03/30</v>
      </c>
      <c r="N39" s="86">
        <f>'Palika-wise CF list'!P40</f>
        <v>162</v>
      </c>
      <c r="O39" s="86">
        <f>'Palika-wise CF list'!Q40</f>
        <v>217</v>
      </c>
      <c r="P39" s="86">
        <f>'Palika-wise CF list'!R40</f>
        <v>562</v>
      </c>
      <c r="Q39" s="86">
        <f>'Palika-wise CF list'!S40</f>
        <v>645</v>
      </c>
      <c r="R39" s="86">
        <f>'Palika-wise CF list'!T40</f>
        <v>1207</v>
      </c>
      <c r="S39" s="86">
        <f>'Palika-wise CF list'!U40</f>
        <v>8</v>
      </c>
      <c r="T39" s="86">
        <f>'Palika-wise CF list'!V40</f>
        <v>7</v>
      </c>
    </row>
    <row r="40" spans="1:20">
      <c r="A40" s="86">
        <f>'Palika-wise CF list'!B42</f>
        <v>34</v>
      </c>
      <c r="B40" s="86">
        <f>'Palika-wise CF list'!C42</f>
        <v>179</v>
      </c>
      <c r="C40" s="86">
        <f>'Palika-wise CF list'!D42</f>
        <v>179</v>
      </c>
      <c r="D40" s="87" t="str">
        <f>'Palika-wise CF list'!E42</f>
        <v>zflGt</v>
      </c>
      <c r="E40" s="87" t="str">
        <f>'Palika-wise CF list'!F42</f>
        <v>j];Lzx/ g=kf=&amp;</v>
      </c>
      <c r="F40" s="87" t="str">
        <f>'Palika-wise CF list'!G42</f>
        <v>a];Lzx/ !@,!#</v>
      </c>
      <c r="G40" s="88" t="str">
        <f>'Palika-wise CF list'!I42</f>
        <v>LAM/BE/12/01</v>
      </c>
      <c r="H40" s="86" t="str">
        <f>'Palika-wise CF list'!J42</f>
        <v>057/03/18</v>
      </c>
      <c r="I40" s="86" t="str">
        <f>'Palika-wise CF list'!K42</f>
        <v>057/03/26</v>
      </c>
      <c r="J40" s="86" t="str">
        <f>'Palika-wise CF list'!L42</f>
        <v>079/03/22</v>
      </c>
      <c r="K40" s="86">
        <f>'Palika-wise CF list'!M42</f>
        <v>4</v>
      </c>
      <c r="L40" s="86">
        <f>'Palika-wise CF list'!N42</f>
        <v>5</v>
      </c>
      <c r="M40" s="86" t="str">
        <f>'Palika-wise CF list'!O42</f>
        <v>084/03/21</v>
      </c>
      <c r="N40" s="86">
        <f>'Palika-wise CF list'!P42</f>
        <v>63.05</v>
      </c>
      <c r="O40" s="86">
        <f>'Palika-wise CF list'!Q42</f>
        <v>315</v>
      </c>
      <c r="P40" s="86">
        <f>'Palika-wise CF list'!R42</f>
        <v>881</v>
      </c>
      <c r="Q40" s="86">
        <f>'Palika-wise CF list'!S42</f>
        <v>860</v>
      </c>
      <c r="R40" s="86">
        <f>'Palika-wise CF list'!T42</f>
        <v>1741</v>
      </c>
      <c r="S40" s="86">
        <f>'Palika-wise CF list'!U42</f>
        <v>5</v>
      </c>
      <c r="T40" s="86">
        <f>'Palika-wise CF list'!V42</f>
        <v>8</v>
      </c>
    </row>
    <row r="41" spans="1:20">
      <c r="A41" s="86">
        <f>'Palika-wise CF list'!B44</f>
        <v>35</v>
      </c>
      <c r="B41" s="86">
        <f>'Palika-wise CF list'!C44</f>
        <v>186</v>
      </c>
      <c r="C41" s="86">
        <f>'Palika-wise CF list'!D44</f>
        <v>186</v>
      </c>
      <c r="D41" s="87" t="str">
        <f>'Palika-wise CF list'!E44</f>
        <v>emf]n'Ë]ju/</v>
      </c>
      <c r="E41" s="87" t="str">
        <f>'Palika-wise CF list'!F44</f>
        <v>j];Lzx/ g=kf=*</v>
      </c>
      <c r="F41" s="87" t="str">
        <f>'Palika-wise CF list'!G44</f>
        <v>a];Lzx/ @,#</v>
      </c>
      <c r="G41" s="88" t="str">
        <f>'Palika-wise CF list'!I44</f>
        <v>LAM/BE/12/02</v>
      </c>
      <c r="H41" s="86" t="str">
        <f>'Palika-wise CF list'!J44</f>
        <v>057/09/07</v>
      </c>
      <c r="I41" s="86" t="str">
        <f>'Palika-wise CF list'!K44</f>
        <v>057/09/07</v>
      </c>
      <c r="J41" s="86" t="str">
        <f>'Palika-wise CF list'!L44</f>
        <v>070/08/06</v>
      </c>
      <c r="K41" s="86">
        <f>'Palika-wise CF list'!M44</f>
        <v>1</v>
      </c>
      <c r="L41" s="86">
        <f>'Palika-wise CF list'!N44</f>
        <v>10</v>
      </c>
      <c r="M41" s="86" t="str">
        <f>'Palika-wise CF list'!O44</f>
        <v>080/08/05</v>
      </c>
      <c r="N41" s="86">
        <f>'Palika-wise CF list'!P44</f>
        <v>1.56</v>
      </c>
      <c r="O41" s="86">
        <f>'Palika-wise CF list'!Q44</f>
        <v>72</v>
      </c>
      <c r="P41" s="86">
        <f>'Palika-wise CF list'!R44</f>
        <v>185</v>
      </c>
      <c r="Q41" s="86">
        <f>'Palika-wise CF list'!S44</f>
        <v>190</v>
      </c>
      <c r="R41" s="86">
        <f>'Palika-wise CF list'!T44</f>
        <v>375</v>
      </c>
      <c r="S41" s="86">
        <f>'Palika-wise CF list'!U44</f>
        <v>5</v>
      </c>
      <c r="T41" s="86">
        <f>'Palika-wise CF list'!V44</f>
        <v>6</v>
      </c>
    </row>
    <row r="42" spans="1:20">
      <c r="A42" s="86">
        <f>'Palika-wise CF list'!B45</f>
        <v>36</v>
      </c>
      <c r="B42" s="86">
        <f>'Palika-wise CF list'!C45</f>
        <v>218</v>
      </c>
      <c r="C42" s="86">
        <f>'Palika-wise CF list'!D45</f>
        <v>218</v>
      </c>
      <c r="D42" s="87" t="str">
        <f>'Palika-wise CF list'!E45</f>
        <v>kfvfyf]s</v>
      </c>
      <c r="E42" s="87" t="str">
        <f>'Palika-wise CF list'!F45</f>
        <v>j];Lzx/ g=kf=*</v>
      </c>
      <c r="F42" s="87" t="str">
        <f>'Palika-wise CF list'!G45</f>
        <v>a];Lzx/ (</v>
      </c>
      <c r="G42" s="88" t="str">
        <f>'Palika-wise CF list'!I45</f>
        <v>LAM/BE/12/03</v>
      </c>
      <c r="H42" s="86" t="str">
        <f>'Palika-wise CF list'!J45</f>
        <v>060/03/01</v>
      </c>
      <c r="I42" s="86" t="str">
        <f>'Palika-wise CF list'!K45</f>
        <v>060/03/03</v>
      </c>
      <c r="J42" s="86" t="str">
        <f>'Palika-wise CF list'!L45</f>
        <v>065/07/29</v>
      </c>
      <c r="K42" s="86">
        <f>'Palika-wise CF list'!M45</f>
        <v>1</v>
      </c>
      <c r="L42" s="86">
        <f>'Palika-wise CF list'!N45</f>
        <v>5</v>
      </c>
      <c r="M42" s="86" t="str">
        <f>'Palika-wise CF list'!O45</f>
        <v>070/07/28</v>
      </c>
      <c r="N42" s="86">
        <f>'Palika-wise CF list'!P45</f>
        <v>2.93</v>
      </c>
      <c r="O42" s="86">
        <f>'Palika-wise CF list'!Q45</f>
        <v>101</v>
      </c>
      <c r="P42" s="86">
        <f>'Palika-wise CF list'!R45</f>
        <v>243</v>
      </c>
      <c r="Q42" s="86">
        <f>'Palika-wise CF list'!S45</f>
        <v>243</v>
      </c>
      <c r="R42" s="86">
        <f>'Palika-wise CF list'!T45</f>
        <v>486</v>
      </c>
      <c r="S42" s="86">
        <f>'Palika-wise CF list'!U45</f>
        <v>1</v>
      </c>
      <c r="T42" s="86">
        <f>'Palika-wise CF list'!V45</f>
        <v>6</v>
      </c>
    </row>
    <row r="43" spans="1:20">
      <c r="A43" s="86">
        <f>'Palika-wise CF list'!B49</f>
        <v>39</v>
      </c>
      <c r="B43" s="86">
        <f>'Palika-wise CF list'!C49</f>
        <v>280</v>
      </c>
      <c r="C43" s="86">
        <f>'Palika-wise CF list'!D49</f>
        <v>280</v>
      </c>
      <c r="D43" s="87" t="str">
        <f>'Palika-wise CF list'!E49</f>
        <v>uf]/vsflnsf lzjzlQm</v>
      </c>
      <c r="E43" s="87" t="str">
        <f>'Palika-wise CF list'!F49</f>
        <v>j];Lzx/ g=kf=(</v>
      </c>
      <c r="F43" s="87" t="str">
        <f>'Palika-wise CF list'!G49</f>
        <v>a];Lzx/ ^,&amp;</v>
      </c>
      <c r="G43" s="88" t="str">
        <f>'Palika-wise CF list'!I49</f>
        <v>LAM/BE/12/04</v>
      </c>
      <c r="H43" s="86" t="str">
        <f>'Palika-wise CF list'!J49</f>
        <v>064/07/30</v>
      </c>
      <c r="I43" s="86" t="str">
        <f>'Palika-wise CF list'!K49</f>
        <v>064/07/30</v>
      </c>
      <c r="J43" s="86" t="str">
        <f>'Palika-wise CF list'!L49</f>
        <v>075/11/07</v>
      </c>
      <c r="K43" s="86">
        <f>'Palika-wise CF list'!M49</f>
        <v>2</v>
      </c>
      <c r="L43" s="86">
        <f>'Palika-wise CF list'!N49</f>
        <v>5</v>
      </c>
      <c r="M43" s="86" t="str">
        <f>'Palika-wise CF list'!O49</f>
        <v>080/11/06</v>
      </c>
      <c r="N43" s="86">
        <f>'Palika-wise CF list'!P49</f>
        <v>37.369999999999997</v>
      </c>
      <c r="O43" s="86">
        <f>'Palika-wise CF list'!Q49</f>
        <v>178</v>
      </c>
      <c r="P43" s="86">
        <f>'Palika-wise CF list'!R49</f>
        <v>413</v>
      </c>
      <c r="Q43" s="86">
        <f>'Palika-wise CF list'!S49</f>
        <v>489</v>
      </c>
      <c r="R43" s="86">
        <f>'Palika-wise CF list'!T49</f>
        <v>902</v>
      </c>
      <c r="S43" s="86">
        <f>'Palika-wise CF list'!U49</f>
        <v>6</v>
      </c>
      <c r="T43" s="86">
        <f>'Palika-wise CF list'!V49</f>
        <v>9</v>
      </c>
    </row>
    <row r="44" spans="1:20">
      <c r="A44" s="86">
        <f>'Palika-wise CF list'!B51</f>
        <v>40</v>
      </c>
      <c r="B44" s="86">
        <f>'Palika-wise CF list'!C51</f>
        <v>2</v>
      </c>
      <c r="C44" s="86">
        <f>'Palika-wise CF list'!D51</f>
        <v>2</v>
      </c>
      <c r="D44" s="87" t="str">
        <f>'Palika-wise CF list'!E51</f>
        <v>;f+w' d'?Gr]</v>
      </c>
      <c r="E44" s="87" t="str">
        <f>'Palika-wise CF list'!F51</f>
        <v>j];Lzx/ g=kf=!)</v>
      </c>
      <c r="F44" s="87" t="str">
        <f>'Palika-wise CF list'!G51</f>
        <v>afFemfv]t $</v>
      </c>
      <c r="G44" s="88" t="str">
        <f>'Palika-wise CF list'!I51</f>
        <v>LAM/BH/07/01</v>
      </c>
      <c r="H44" s="86" t="str">
        <f>'Palika-wise CF list'!J51</f>
        <v>050/03/02</v>
      </c>
      <c r="I44" s="86" t="str">
        <f>'Palika-wise CF list'!K51</f>
        <v>050/03/02</v>
      </c>
      <c r="J44" s="86" t="str">
        <f>'Palika-wise CF list'!L51</f>
        <v>078/12/04</v>
      </c>
      <c r="K44" s="86" t="str">
        <f>'Palika-wise CF list'!M51</f>
        <v>-</v>
      </c>
      <c r="L44" s="86">
        <f>'Palika-wise CF list'!N51</f>
        <v>5</v>
      </c>
      <c r="M44" s="86" t="str">
        <f>'Palika-wise CF list'!O51</f>
        <v>083/12/03</v>
      </c>
      <c r="N44" s="86">
        <f>'Palika-wise CF list'!P51</f>
        <v>444</v>
      </c>
      <c r="O44" s="86">
        <f>'Palika-wise CF list'!Q51</f>
        <v>65</v>
      </c>
      <c r="P44" s="86">
        <f>'Palika-wise CF list'!R51</f>
        <v>148</v>
      </c>
      <c r="Q44" s="86">
        <f>'Palika-wise CF list'!S51</f>
        <v>153</v>
      </c>
      <c r="R44" s="86">
        <f>'Palika-wise CF list'!T51</f>
        <v>301</v>
      </c>
      <c r="S44" s="86">
        <f>'Palika-wise CF list'!U51</f>
        <v>3</v>
      </c>
      <c r="T44" s="86">
        <f>'Palika-wise CF list'!V51</f>
        <v>6</v>
      </c>
    </row>
    <row r="45" spans="1:20">
      <c r="A45" s="86">
        <f>'Palika-wise CF list'!B52</f>
        <v>41</v>
      </c>
      <c r="B45" s="86">
        <f>'Palika-wise CF list'!C52</f>
        <v>17</v>
      </c>
      <c r="C45" s="86">
        <f>'Palika-wise CF list'!D52</f>
        <v>17</v>
      </c>
      <c r="D45" s="87" t="str">
        <f>'Palika-wise CF list'!E52</f>
        <v>/fptyf]s</v>
      </c>
      <c r="E45" s="87" t="str">
        <f>'Palika-wise CF list'!F52</f>
        <v>j];Lzx/ g=kf=!)</v>
      </c>
      <c r="F45" s="87" t="str">
        <f>'Palika-wise CF list'!G52</f>
        <v>afFemfv]t *</v>
      </c>
      <c r="G45" s="88" t="str">
        <f>'Palika-wise CF list'!I52</f>
        <v>LAM/BH/07/02</v>
      </c>
      <c r="H45" s="86" t="str">
        <f>'Palika-wise CF list'!J52</f>
        <v>050/07/22</v>
      </c>
      <c r="I45" s="86" t="str">
        <f>'Palika-wise CF list'!K52</f>
        <v>050/07/22</v>
      </c>
      <c r="J45" s="86" t="str">
        <f>'Palika-wise CF list'!L52</f>
        <v>075/03/32</v>
      </c>
      <c r="K45" s="86">
        <f>'Palika-wise CF list'!M52</f>
        <v>4</v>
      </c>
      <c r="L45" s="86">
        <f>'Palika-wise CF list'!N52</f>
        <v>5</v>
      </c>
      <c r="M45" s="86" t="str">
        <f>'Palika-wise CF list'!O52</f>
        <v>080/03/31</v>
      </c>
      <c r="N45" s="86">
        <f>'Palika-wise CF list'!P52</f>
        <v>16</v>
      </c>
      <c r="O45" s="86">
        <f>'Palika-wise CF list'!Q52</f>
        <v>45</v>
      </c>
      <c r="P45" s="86">
        <f>'Palika-wise CF list'!R52</f>
        <v>84</v>
      </c>
      <c r="Q45" s="86">
        <f>'Palika-wise CF list'!S52</f>
        <v>100</v>
      </c>
      <c r="R45" s="86">
        <f>'Palika-wise CF list'!T52</f>
        <v>184</v>
      </c>
      <c r="S45" s="86">
        <f>'Palika-wise CF list'!U52</f>
        <v>6</v>
      </c>
      <c r="T45" s="86">
        <f>'Palika-wise CF list'!V52</f>
        <v>5</v>
      </c>
    </row>
    <row r="46" spans="1:20">
      <c r="A46" s="86">
        <f>'Palika-wise CF list'!B53</f>
        <v>42</v>
      </c>
      <c r="B46" s="86">
        <f>'Palika-wise CF list'!C53</f>
        <v>18</v>
      </c>
      <c r="C46" s="86">
        <f>'Palika-wise CF list'!D53</f>
        <v>18</v>
      </c>
      <c r="D46" s="87" t="str">
        <f>'Palika-wise CF list'!E53</f>
        <v>vf;'/</v>
      </c>
      <c r="E46" s="87" t="str">
        <f>'Palika-wise CF list'!F53</f>
        <v>j];Lzx/ g=kf=!)</v>
      </c>
      <c r="F46" s="87" t="str">
        <f>'Palika-wise CF list'!G53</f>
        <v>afFemfv]t !</v>
      </c>
      <c r="G46" s="88" t="str">
        <f>'Palika-wise CF list'!I53</f>
        <v>LAM/BH/07/03</v>
      </c>
      <c r="H46" s="86" t="str">
        <f>'Palika-wise CF list'!J53</f>
        <v>050/05/18</v>
      </c>
      <c r="I46" s="86" t="str">
        <f>'Palika-wise CF list'!K53</f>
        <v>050/05/18</v>
      </c>
      <c r="J46" s="86" t="str">
        <f>'Palika-wise CF list'!L53</f>
        <v>061/03/17</v>
      </c>
      <c r="K46" s="86">
        <f>'Palika-wise CF list'!M53</f>
        <v>1</v>
      </c>
      <c r="L46" s="86">
        <f>'Palika-wise CF list'!N53</f>
        <v>5</v>
      </c>
      <c r="M46" s="86" t="str">
        <f>'Palika-wise CF list'!O53</f>
        <v>066/03/16</v>
      </c>
      <c r="N46" s="86">
        <f>'Palika-wise CF list'!P53</f>
        <v>337.25</v>
      </c>
      <c r="O46" s="86">
        <f>'Palika-wise CF list'!Q53</f>
        <v>182</v>
      </c>
      <c r="P46" s="86">
        <f>'Palika-wise CF list'!R53</f>
        <v>539</v>
      </c>
      <c r="Q46" s="86">
        <f>'Palika-wise CF list'!S53</f>
        <v>510</v>
      </c>
      <c r="R46" s="86">
        <f>'Palika-wise CF list'!T53</f>
        <v>1049</v>
      </c>
      <c r="S46" s="86">
        <f>'Palika-wise CF list'!U53</f>
        <v>2</v>
      </c>
      <c r="T46" s="86">
        <f>'Palika-wise CF list'!V53</f>
        <v>19</v>
      </c>
    </row>
    <row r="47" spans="1:20">
      <c r="A47" s="86">
        <f>'Palika-wise CF list'!B54</f>
        <v>43</v>
      </c>
      <c r="B47" s="86">
        <f>'Palika-wise CF list'!C54</f>
        <v>36</v>
      </c>
      <c r="C47" s="86">
        <f>'Palika-wise CF list'!D54</f>
        <v>36</v>
      </c>
      <c r="D47" s="87" t="str">
        <f>'Palika-wise CF list'!E54</f>
        <v>Vf+fr]</v>
      </c>
      <c r="E47" s="87" t="str">
        <f>'Palika-wise CF list'!F54</f>
        <v>j];Lzx/ g=kf=!)</v>
      </c>
      <c r="F47" s="87" t="str">
        <f>'Palika-wise CF list'!G54</f>
        <v>afFemfv]t %</v>
      </c>
      <c r="G47" s="88" t="str">
        <f>'Palika-wise CF list'!I54</f>
        <v>LAM/BH/07/04</v>
      </c>
      <c r="H47" s="86" t="str">
        <f>'Palika-wise CF list'!J54</f>
        <v>050/12/10</v>
      </c>
      <c r="I47" s="86" t="str">
        <f>'Palika-wise CF list'!K54</f>
        <v>050/12/10</v>
      </c>
      <c r="J47" s="86" t="str">
        <f>'Palika-wise CF list'!L54</f>
        <v>077/11/18</v>
      </c>
      <c r="K47" s="86">
        <f>'Palika-wise CF list'!M54</f>
        <v>4</v>
      </c>
      <c r="L47" s="86">
        <f>'Palika-wise CF list'!N54</f>
        <v>10</v>
      </c>
      <c r="M47" s="86" t="str">
        <f>'Palika-wise CF list'!O54</f>
        <v>087/11/17</v>
      </c>
      <c r="N47" s="86">
        <f>'Palika-wise CF list'!P54</f>
        <v>296.93</v>
      </c>
      <c r="O47" s="86">
        <f>'Palika-wise CF list'!Q54</f>
        <v>83</v>
      </c>
      <c r="P47" s="86">
        <f>'Palika-wise CF list'!R54</f>
        <v>177</v>
      </c>
      <c r="Q47" s="86">
        <f>'Palika-wise CF list'!S54</f>
        <v>196</v>
      </c>
      <c r="R47" s="86">
        <f>'Palika-wise CF list'!T54</f>
        <v>373</v>
      </c>
      <c r="S47" s="86">
        <f>'Palika-wise CF list'!U54</f>
        <v>8</v>
      </c>
      <c r="T47" s="86">
        <f>'Palika-wise CF list'!V54</f>
        <v>5</v>
      </c>
    </row>
    <row r="48" spans="1:20">
      <c r="A48" s="86">
        <f>'Palika-wise CF list'!B55</f>
        <v>44</v>
      </c>
      <c r="B48" s="86">
        <f>'Palika-wise CF list'!C55</f>
        <v>52</v>
      </c>
      <c r="C48" s="86">
        <f>'Palika-wise CF list'!D55</f>
        <v>52</v>
      </c>
      <c r="D48" s="87" t="str">
        <f>'Palika-wise CF list'!E55</f>
        <v>wf/fkfgL</v>
      </c>
      <c r="E48" s="87" t="str">
        <f>'Palika-wise CF list'!F55</f>
        <v>j];Lzx/ g=kf=!)</v>
      </c>
      <c r="F48" s="87" t="str">
        <f>'Palika-wise CF list'!G55</f>
        <v>afFemfv]t *</v>
      </c>
      <c r="G48" s="88" t="str">
        <f>'Palika-wise CF list'!I55</f>
        <v>LAM/BH/07/05</v>
      </c>
      <c r="H48" s="86" t="str">
        <f>'Palika-wise CF list'!J55</f>
        <v>052/02/30</v>
      </c>
      <c r="I48" s="86" t="str">
        <f>'Palika-wise CF list'!K55</f>
        <v>052/02/30</v>
      </c>
      <c r="J48" s="86" t="str">
        <f>'Palika-wise CF list'!L55</f>
        <v>077/03/31</v>
      </c>
      <c r="K48" s="86">
        <f>'Palika-wise CF list'!M55</f>
        <v>4</v>
      </c>
      <c r="L48" s="86">
        <f>'Palika-wise CF list'!N55</f>
        <v>10</v>
      </c>
      <c r="M48" s="86" t="str">
        <f>'Palika-wise CF list'!O55</f>
        <v>085/03/30</v>
      </c>
      <c r="N48" s="86">
        <f>'Palika-wise CF list'!P55</f>
        <v>18</v>
      </c>
      <c r="O48" s="86">
        <f>'Palika-wise CF list'!Q55</f>
        <v>50</v>
      </c>
      <c r="P48" s="86">
        <f>'Palika-wise CF list'!R55</f>
        <v>114</v>
      </c>
      <c r="Q48" s="86">
        <f>'Palika-wise CF list'!S55</f>
        <v>126</v>
      </c>
      <c r="R48" s="86">
        <f>'Palika-wise CF list'!T55</f>
        <v>240</v>
      </c>
      <c r="S48" s="86">
        <f>'Palika-wise CF list'!U55</f>
        <v>6</v>
      </c>
      <c r="T48" s="86">
        <f>'Palika-wise CF list'!V55</f>
        <v>5</v>
      </c>
    </row>
    <row r="49" spans="1:20">
      <c r="A49" s="86">
        <f>'Palika-wise CF list'!B56</f>
        <v>45</v>
      </c>
      <c r="B49" s="86">
        <f>'Palika-wise CF list'!C56</f>
        <v>66</v>
      </c>
      <c r="C49" s="86">
        <f>'Palika-wise CF list'!D56</f>
        <v>66</v>
      </c>
      <c r="D49" s="87" t="str">
        <f>'Palika-wise CF list'!E56</f>
        <v>dxfsfnL</v>
      </c>
      <c r="E49" s="87" t="str">
        <f>'Palika-wise CF list'!F56</f>
        <v>j];Lzx/ g=kf=!)</v>
      </c>
      <c r="F49" s="87" t="str">
        <f>'Palika-wise CF list'!G56</f>
        <v>afFemfv]t ^</v>
      </c>
      <c r="G49" s="88" t="str">
        <f>'Palika-wise CF list'!I56</f>
        <v>LAM/BH/07/06</v>
      </c>
      <c r="H49" s="86" t="str">
        <f>'Palika-wise CF list'!J56</f>
        <v>052/03/26</v>
      </c>
      <c r="I49" s="86" t="str">
        <f>'Palika-wise CF list'!K56</f>
        <v>052/03/26</v>
      </c>
      <c r="J49" s="86" t="str">
        <f>'Palika-wise CF list'!L56</f>
        <v>077/11/14</v>
      </c>
      <c r="K49" s="86">
        <f>'Palika-wise CF list'!M56</f>
        <v>4</v>
      </c>
      <c r="L49" s="86">
        <f>'Palika-wise CF list'!N56</f>
        <v>10</v>
      </c>
      <c r="M49" s="86" t="str">
        <f>'Palika-wise CF list'!O56</f>
        <v>087/11/16</v>
      </c>
      <c r="N49" s="86">
        <f>'Palika-wise CF list'!P56</f>
        <v>113.2</v>
      </c>
      <c r="O49" s="86">
        <f>'Palika-wise CF list'!Q56</f>
        <v>45</v>
      </c>
      <c r="P49" s="86">
        <f>'Palika-wise CF list'!R56</f>
        <v>128</v>
      </c>
      <c r="Q49" s="86">
        <f>'Palika-wise CF list'!S56</f>
        <v>144</v>
      </c>
      <c r="R49" s="86">
        <f>'Palika-wise CF list'!T56</f>
        <v>272</v>
      </c>
      <c r="S49" s="86">
        <f>'Palika-wise CF list'!U56</f>
        <v>5</v>
      </c>
      <c r="T49" s="86">
        <f>'Palika-wise CF list'!V56</f>
        <v>6</v>
      </c>
    </row>
    <row r="50" spans="1:20">
      <c r="A50" s="86">
        <f>'Palika-wise CF list'!B57</f>
        <v>46</v>
      </c>
      <c r="B50" s="86">
        <f>'Palika-wise CF list'!C57</f>
        <v>95</v>
      </c>
      <c r="C50" s="86">
        <f>'Palika-wise CF list'!D57</f>
        <v>95</v>
      </c>
      <c r="D50" s="87" t="str">
        <f>'Palika-wise CF list'!E57</f>
        <v>OGb|]0fL</v>
      </c>
      <c r="E50" s="87" t="str">
        <f>'Palika-wise CF list'!F57</f>
        <v>j];Lzx/ g=kf=!)</v>
      </c>
      <c r="F50" s="87" t="str">
        <f>'Palika-wise CF list'!G57</f>
        <v>afFemfv]t ^</v>
      </c>
      <c r="G50" s="88" t="str">
        <f>'Palika-wise CF list'!I57</f>
        <v>LAM/BH/07/07</v>
      </c>
      <c r="H50" s="86" t="str">
        <f>'Palika-wise CF list'!J57</f>
        <v>053/03/02</v>
      </c>
      <c r="I50" s="86" t="str">
        <f>'Palika-wise CF list'!K57</f>
        <v>053/03/02</v>
      </c>
      <c r="J50" s="86" t="str">
        <f>'Palika-wise CF list'!L57</f>
        <v>079/03/22</v>
      </c>
      <c r="K50" s="86">
        <f>'Palika-wise CF list'!M57</f>
        <v>4</v>
      </c>
      <c r="L50" s="86">
        <f>'Palika-wise CF list'!N57</f>
        <v>5</v>
      </c>
      <c r="M50" s="86" t="str">
        <f>'Palika-wise CF list'!O57</f>
        <v>084/03/21</v>
      </c>
      <c r="N50" s="86">
        <f>'Palika-wise CF list'!P57</f>
        <v>202.35</v>
      </c>
      <c r="O50" s="86">
        <f>'Palika-wise CF list'!Q57</f>
        <v>60</v>
      </c>
      <c r="P50" s="86">
        <f>'Palika-wise CF list'!R57</f>
        <v>170</v>
      </c>
      <c r="Q50" s="86">
        <f>'Palika-wise CF list'!S57</f>
        <v>200</v>
      </c>
      <c r="R50" s="86">
        <f>'Palika-wise CF list'!T57</f>
        <v>370</v>
      </c>
      <c r="S50" s="86">
        <f>'Palika-wise CF list'!U57</f>
        <v>6</v>
      </c>
      <c r="T50" s="86">
        <f>'Palika-wise CF list'!V57</f>
        <v>5</v>
      </c>
    </row>
    <row r="51" spans="1:20">
      <c r="A51" s="86">
        <f>'Palika-wise CF list'!B58</f>
        <v>47</v>
      </c>
      <c r="B51" s="86">
        <f>'Palika-wise CF list'!C58</f>
        <v>116</v>
      </c>
      <c r="C51" s="86">
        <f>'Palika-wise CF list'!D58</f>
        <v>116</v>
      </c>
      <c r="D51" s="87" t="str">
        <f>'Palika-wise CF list'!E58</f>
        <v>sflnsf 7"nLvf]l/of</v>
      </c>
      <c r="E51" s="87" t="str">
        <f>'Palika-wise CF list'!F58</f>
        <v>j];Lzx/ g=kf=!)</v>
      </c>
      <c r="F51" s="87" t="str">
        <f>'Palika-wise CF list'!G58</f>
        <v>afFemfv]t (</v>
      </c>
      <c r="G51" s="88" t="str">
        <f>'Palika-wise CF list'!I58</f>
        <v>LAM/BH/07/08</v>
      </c>
      <c r="H51" s="86" t="str">
        <f>'Palika-wise CF list'!J58</f>
        <v>054/02/30</v>
      </c>
      <c r="I51" s="86" t="str">
        <f>'Palika-wise CF list'!K58</f>
        <v>054/02/30</v>
      </c>
      <c r="J51" s="86" t="str">
        <f>'Palika-wise CF list'!L58</f>
        <v>075/11/07</v>
      </c>
      <c r="K51" s="86">
        <f>'Palika-wise CF list'!M58</f>
        <v>4</v>
      </c>
      <c r="L51" s="86">
        <f>'Palika-wise CF list'!N58</f>
        <v>5</v>
      </c>
      <c r="M51" s="86" t="str">
        <f>'Palika-wise CF list'!O58</f>
        <v>080/11/06</v>
      </c>
      <c r="N51" s="86">
        <f>'Palika-wise CF list'!P58</f>
        <v>36.46</v>
      </c>
      <c r="O51" s="86">
        <f>'Palika-wise CF list'!Q58</f>
        <v>49</v>
      </c>
      <c r="P51" s="86">
        <f>'Palika-wise CF list'!R58</f>
        <v>134</v>
      </c>
      <c r="Q51" s="86">
        <f>'Palika-wise CF list'!S58</f>
        <v>126</v>
      </c>
      <c r="R51" s="86">
        <f>'Palika-wise CF list'!T58</f>
        <v>260</v>
      </c>
      <c r="S51" s="86">
        <f>'Palika-wise CF list'!U58</f>
        <v>5</v>
      </c>
      <c r="T51" s="86">
        <f>'Palika-wise CF list'!V58</f>
        <v>6</v>
      </c>
    </row>
    <row r="52" spans="1:20">
      <c r="A52" s="86">
        <f>'Palika-wise CF list'!B59</f>
        <v>48</v>
      </c>
      <c r="B52" s="86">
        <f>'Palika-wise CF list'!C59</f>
        <v>124</v>
      </c>
      <c r="C52" s="86">
        <f>'Palika-wise CF list'!D59</f>
        <v>124</v>
      </c>
      <c r="D52" s="87" t="str">
        <f>'Palika-wise CF list'!E59</f>
        <v>sflnsf</v>
      </c>
      <c r="E52" s="87" t="str">
        <f>'Palika-wise CF list'!F59</f>
        <v>j];Lzx/ g=kf=!)</v>
      </c>
      <c r="F52" s="87" t="str">
        <f>'Palika-wise CF list'!G59</f>
        <v>afFemfv]t &amp;</v>
      </c>
      <c r="G52" s="88" t="str">
        <f>'Palika-wise CF list'!I59</f>
        <v>LAM/BH/07/09</v>
      </c>
      <c r="H52" s="86" t="str">
        <f>'Palika-wise CF list'!J59</f>
        <v>054/03/22</v>
      </c>
      <c r="I52" s="86" t="str">
        <f>'Palika-wise CF list'!K59</f>
        <v>054/03/22</v>
      </c>
      <c r="J52" s="86" t="str">
        <f>'Palika-wise CF list'!L59</f>
        <v>075/03/32</v>
      </c>
      <c r="K52" s="86">
        <f>'Palika-wise CF list'!M59</f>
        <v>4</v>
      </c>
      <c r="L52" s="86">
        <f>'Palika-wise CF list'!N59</f>
        <v>5</v>
      </c>
      <c r="M52" s="86" t="str">
        <f>'Palika-wise CF list'!O59</f>
        <v>080/03/31</v>
      </c>
      <c r="N52" s="86">
        <f>'Palika-wise CF list'!P59</f>
        <v>32.770000000000003</v>
      </c>
      <c r="O52" s="86">
        <f>'Palika-wise CF list'!Q59</f>
        <v>62</v>
      </c>
      <c r="P52" s="86">
        <f>'Palika-wise CF list'!R59</f>
        <v>146</v>
      </c>
      <c r="Q52" s="86">
        <f>'Palika-wise CF list'!S59</f>
        <v>172</v>
      </c>
      <c r="R52" s="86">
        <f>'Palika-wise CF list'!T59</f>
        <v>318</v>
      </c>
      <c r="S52" s="86">
        <f>'Palika-wise CF list'!U59</f>
        <v>7</v>
      </c>
      <c r="T52" s="86">
        <f>'Palika-wise CF list'!V59</f>
        <v>4</v>
      </c>
    </row>
    <row r="53" spans="1:20">
      <c r="A53" s="86">
        <f>'Palika-wise CF list'!B60</f>
        <v>49</v>
      </c>
      <c r="B53" s="86">
        <f>'Palika-wise CF list'!C60</f>
        <v>172</v>
      </c>
      <c r="C53" s="86">
        <f>'Palika-wise CF list'!D60</f>
        <v>172</v>
      </c>
      <c r="D53" s="87" t="str">
        <f>'Palika-wise CF list'!E60</f>
        <v>s]/faf/L</v>
      </c>
      <c r="E53" s="87" t="str">
        <f>'Palika-wise CF list'!F60</f>
        <v>j];Lzx/ g=kf=!)</v>
      </c>
      <c r="F53" s="87" t="str">
        <f>'Palika-wise CF list'!G60</f>
        <v>afFemfv]t @</v>
      </c>
      <c r="G53" s="88" t="str">
        <f>'Palika-wise CF list'!I60</f>
        <v>LAM/BH/07/10</v>
      </c>
      <c r="H53" s="86" t="str">
        <f>'Palika-wise CF list'!J60</f>
        <v>056/09/05</v>
      </c>
      <c r="I53" s="86" t="str">
        <f>'Palika-wise CF list'!K60</f>
        <v>056/09/29</v>
      </c>
      <c r="J53" s="86" t="str">
        <f>'Palika-wise CF list'!L60</f>
        <v>075/03/32</v>
      </c>
      <c r="K53" s="86">
        <f>'Palika-wise CF list'!M60</f>
        <v>3</v>
      </c>
      <c r="L53" s="86">
        <f>'Palika-wise CF list'!N60</f>
        <v>5</v>
      </c>
      <c r="M53" s="86" t="str">
        <f>'Palika-wise CF list'!O60</f>
        <v>080/03/31</v>
      </c>
      <c r="N53" s="86">
        <f>'Palika-wise CF list'!P60</f>
        <v>52.54</v>
      </c>
      <c r="O53" s="86">
        <f>'Palika-wise CF list'!Q60</f>
        <v>43</v>
      </c>
      <c r="P53" s="86">
        <f>'Palika-wise CF list'!R60</f>
        <v>117</v>
      </c>
      <c r="Q53" s="86">
        <f>'Palika-wise CF list'!S60</f>
        <v>116</v>
      </c>
      <c r="R53" s="86">
        <f>'Palika-wise CF list'!T60</f>
        <v>233</v>
      </c>
      <c r="S53" s="86">
        <f>'Palika-wise CF list'!U60</f>
        <v>5</v>
      </c>
      <c r="T53" s="86">
        <f>'Palika-wise CF list'!V60</f>
        <v>6</v>
      </c>
    </row>
    <row r="54" spans="1:20">
      <c r="A54" s="86">
        <f>'Palika-wise CF list'!B61</f>
        <v>50</v>
      </c>
      <c r="B54" s="86">
        <f>'Palika-wise CF list'!C61</f>
        <v>189</v>
      </c>
      <c r="C54" s="86">
        <f>'Palika-wise CF list'!D61</f>
        <v>189</v>
      </c>
      <c r="D54" s="87" t="str">
        <f>'Palika-wise CF list'!E61</f>
        <v>Af+f;kfgL</v>
      </c>
      <c r="E54" s="87" t="str">
        <f>'Palika-wise CF list'!F61</f>
        <v>j];Lzx/ g=kf=!)</v>
      </c>
      <c r="F54" s="87" t="str">
        <f>'Palika-wise CF list'!G61</f>
        <v>afFemfv]t (</v>
      </c>
      <c r="G54" s="88" t="str">
        <f>'Palika-wise CF list'!I61</f>
        <v>LAM/BH/07/11</v>
      </c>
      <c r="H54" s="86" t="str">
        <f>'Palika-wise CF list'!J61</f>
        <v>058/03/24</v>
      </c>
      <c r="I54" s="86" t="str">
        <f>'Palika-wise CF list'!K61</f>
        <v>058/03/27</v>
      </c>
      <c r="J54" s="86" t="str">
        <f>'Palika-wise CF list'!L61</f>
        <v>069/03/22</v>
      </c>
      <c r="K54" s="86">
        <f>'Palika-wise CF list'!M61</f>
        <v>2</v>
      </c>
      <c r="L54" s="86">
        <f>'Palika-wise CF list'!N61</f>
        <v>5</v>
      </c>
      <c r="M54" s="86" t="str">
        <f>'Palika-wise CF list'!O61</f>
        <v>074/03/21</v>
      </c>
      <c r="N54" s="86">
        <f>'Palika-wise CF list'!P61</f>
        <v>24.1</v>
      </c>
      <c r="O54" s="86">
        <f>'Palika-wise CF list'!Q61</f>
        <v>33</v>
      </c>
      <c r="P54" s="86">
        <f>'Palika-wise CF list'!R61</f>
        <v>106</v>
      </c>
      <c r="Q54" s="86">
        <f>'Palika-wise CF list'!S61</f>
        <v>108</v>
      </c>
      <c r="R54" s="86">
        <f>'Palika-wise CF list'!T61</f>
        <v>214</v>
      </c>
      <c r="S54" s="86">
        <f>'Palika-wise CF list'!U61</f>
        <v>3</v>
      </c>
      <c r="T54" s="86">
        <f>'Palika-wise CF list'!V61</f>
        <v>8</v>
      </c>
    </row>
    <row r="55" spans="1:20">
      <c r="A55" s="86">
        <f>'Palika-wise CF list'!B62</f>
        <v>51</v>
      </c>
      <c r="B55" s="86">
        <f>'Palika-wise CF list'!C62</f>
        <v>260</v>
      </c>
      <c r="C55" s="86">
        <f>'Palika-wise CF list'!D62</f>
        <v>260</v>
      </c>
      <c r="D55" s="87" t="str">
        <f>'Palika-wise CF list'!E62</f>
        <v>b]jL b]p/fnL</v>
      </c>
      <c r="E55" s="87" t="str">
        <f>'Palika-wise CF list'!F62</f>
        <v>j];Lzx/ g=kf=!)</v>
      </c>
      <c r="F55" s="87" t="str">
        <f>'Palika-wise CF list'!G62</f>
        <v>afFemfv]t #</v>
      </c>
      <c r="G55" s="88" t="str">
        <f>'Palika-wise CF list'!I62</f>
        <v>LAM/BH/07/12</v>
      </c>
      <c r="H55" s="86" t="str">
        <f>'Palika-wise CF list'!J62</f>
        <v>062/07/08</v>
      </c>
      <c r="I55" s="86" t="str">
        <f>'Palika-wise CF list'!K62</f>
        <v>062/07/08</v>
      </c>
      <c r="J55" s="86" t="str">
        <f>'Palika-wise CF list'!L62</f>
        <v>079/03/22</v>
      </c>
      <c r="K55" s="86">
        <f>'Palika-wise CF list'!M62</f>
        <v>2</v>
      </c>
      <c r="L55" s="86">
        <f>'Palika-wise CF list'!N62</f>
        <v>5</v>
      </c>
      <c r="M55" s="86" t="str">
        <f>'Palika-wise CF list'!O62</f>
        <v>084/03/21</v>
      </c>
      <c r="N55" s="86">
        <f>'Palika-wise CF list'!P62</f>
        <v>160.12</v>
      </c>
      <c r="O55" s="86">
        <f>'Palika-wise CF list'!Q62</f>
        <v>49</v>
      </c>
      <c r="P55" s="86">
        <f>'Palika-wise CF list'!R62</f>
        <v>138</v>
      </c>
      <c r="Q55" s="86">
        <f>'Palika-wise CF list'!S62</f>
        <v>141</v>
      </c>
      <c r="R55" s="86">
        <f>'Palika-wise CF list'!T62</f>
        <v>279</v>
      </c>
      <c r="S55" s="86">
        <f>'Palika-wise CF list'!U62</f>
        <v>7</v>
      </c>
      <c r="T55" s="86">
        <f>'Palika-wise CF list'!V62</f>
        <v>4</v>
      </c>
    </row>
    <row r="56" spans="1:20">
      <c r="A56" s="86">
        <f>'Palika-wise CF list'!B63</f>
        <v>52</v>
      </c>
      <c r="B56" s="86">
        <f>'Palika-wise CF list'!C63</f>
        <v>262</v>
      </c>
      <c r="C56" s="86">
        <f>'Palika-wise CF list'!D63</f>
        <v>262</v>
      </c>
      <c r="D56" s="87" t="str">
        <f>'Palika-wise CF list'!E63</f>
        <v>dxfb]j:yfg</v>
      </c>
      <c r="E56" s="87" t="str">
        <f>'Palika-wise CF list'!F63</f>
        <v>j];Lzx/ g=kf=!)</v>
      </c>
      <c r="F56" s="87" t="str">
        <f>'Palika-wise CF list'!G63</f>
        <v>afFemfv]t ^</v>
      </c>
      <c r="G56" s="88" t="str">
        <f>'Palika-wise CF list'!I63</f>
        <v>LAM/BH/07/13</v>
      </c>
      <c r="H56" s="86" t="str">
        <f>'Palika-wise CF list'!J63</f>
        <v>062/10/13</v>
      </c>
      <c r="I56" s="86" t="str">
        <f>'Palika-wise CF list'!K63</f>
        <v>062/10/13</v>
      </c>
      <c r="J56" s="86" t="str">
        <f>'Palika-wise CF list'!L63</f>
        <v>079/03/22</v>
      </c>
      <c r="K56" s="86">
        <f>'Palika-wise CF list'!M63</f>
        <v>3</v>
      </c>
      <c r="L56" s="86">
        <f>'Palika-wise CF list'!N63</f>
        <v>5</v>
      </c>
      <c r="M56" s="86" t="str">
        <f>'Palika-wise CF list'!O63</f>
        <v>084/03/21</v>
      </c>
      <c r="N56" s="86">
        <f>'Palika-wise CF list'!P63</f>
        <v>30.89</v>
      </c>
      <c r="O56" s="86">
        <f>'Palika-wise CF list'!Q63</f>
        <v>47</v>
      </c>
      <c r="P56" s="86">
        <f>'Palika-wise CF list'!R63</f>
        <v>128</v>
      </c>
      <c r="Q56" s="86">
        <f>'Palika-wise CF list'!S63</f>
        <v>142</v>
      </c>
      <c r="R56" s="86">
        <f>'Palika-wise CF list'!T63</f>
        <v>270</v>
      </c>
      <c r="S56" s="86">
        <f>'Palika-wise CF list'!U63</f>
        <v>5</v>
      </c>
      <c r="T56" s="86">
        <f>'Palika-wise CF list'!V63</f>
        <v>4</v>
      </c>
    </row>
    <row r="57" spans="1:20">
      <c r="A57" s="86">
        <f>'Palika-wise CF list'!B64</f>
        <v>53</v>
      </c>
      <c r="B57" s="86">
        <f>'Palika-wise CF list'!C64</f>
        <v>263</v>
      </c>
      <c r="C57" s="86">
        <f>'Palika-wise CF list'!D64</f>
        <v>263</v>
      </c>
      <c r="D57" s="87" t="str">
        <f>'Palika-wise CF list'!E64</f>
        <v>ldt]/L</v>
      </c>
      <c r="E57" s="87" t="str">
        <f>'Palika-wise CF list'!F64</f>
        <v>j];Lzx/ g=kf=!)</v>
      </c>
      <c r="F57" s="87" t="str">
        <f>'Palika-wise CF list'!G64</f>
        <v>afFemfv]t ^</v>
      </c>
      <c r="G57" s="88" t="str">
        <f>'Palika-wise CF list'!I64</f>
        <v>LAM/BH/07/14</v>
      </c>
      <c r="H57" s="86" t="str">
        <f>'Palika-wise CF list'!J64</f>
        <v>062/10/13</v>
      </c>
      <c r="I57" s="86" t="str">
        <f>'Palika-wise CF list'!K64</f>
        <v>062/10/13</v>
      </c>
      <c r="J57" s="86" t="str">
        <f>'Palika-wise CF list'!L64</f>
        <v>071/12/22</v>
      </c>
      <c r="K57" s="86">
        <f>'Palika-wise CF list'!M64</f>
        <v>1</v>
      </c>
      <c r="L57" s="86">
        <f>'Palika-wise CF list'!N64</f>
        <v>5</v>
      </c>
      <c r="M57" s="86" t="str">
        <f>'Palika-wise CF list'!O64</f>
        <v>076/12/21</v>
      </c>
      <c r="N57" s="86">
        <f>'Palika-wise CF list'!P64</f>
        <v>139.88999999999999</v>
      </c>
      <c r="O57" s="86">
        <f>'Palika-wise CF list'!Q64</f>
        <v>49</v>
      </c>
      <c r="P57" s="86">
        <f>'Palika-wise CF list'!R64</f>
        <v>124</v>
      </c>
      <c r="Q57" s="86">
        <f>'Palika-wise CF list'!S64</f>
        <v>160</v>
      </c>
      <c r="R57" s="86">
        <f>'Palika-wise CF list'!T64</f>
        <v>284</v>
      </c>
      <c r="S57" s="86">
        <f>'Palika-wise CF list'!U64</f>
        <v>3</v>
      </c>
      <c r="T57" s="86">
        <f>'Palika-wise CF list'!V64</f>
        <v>8</v>
      </c>
    </row>
    <row r="58" spans="1:20">
      <c r="A58" s="86">
        <f>'Palika-wise CF list'!B65</f>
        <v>54</v>
      </c>
      <c r="B58" s="86">
        <f>'Palika-wise CF list'!C65</f>
        <v>160</v>
      </c>
      <c r="C58" s="86">
        <f>'Palika-wise CF list'!D65</f>
        <v>160</v>
      </c>
      <c r="D58" s="87" t="str">
        <f>'Palika-wise CF list'!E65</f>
        <v>yfgLyfg</v>
      </c>
      <c r="E58" s="87" t="str">
        <f>'Palika-wise CF list'!F65</f>
        <v>a];Lzx/ g=kf=!)</v>
      </c>
      <c r="F58" s="87" t="str">
        <f>'Palika-wise CF list'!G65</f>
        <v>lxn]6S;f/ (</v>
      </c>
      <c r="G58" s="88" t="str">
        <f>'Palika-wise CF list'!I65</f>
        <v>LAM/BE/15/03</v>
      </c>
      <c r="H58" s="86" t="str">
        <f>'Palika-wise CF list'!J65</f>
        <v>056/03/20</v>
      </c>
      <c r="I58" s="86" t="str">
        <f>'Palika-wise CF list'!K65</f>
        <v>056/03/20</v>
      </c>
      <c r="J58" s="86" t="str">
        <f>'Palika-wise CF list'!L65</f>
        <v>077/11/18</v>
      </c>
      <c r="K58" s="86">
        <f>'Palika-wise CF list'!M65</f>
        <v>4</v>
      </c>
      <c r="L58" s="86">
        <f>'Palika-wise CF list'!N65</f>
        <v>10</v>
      </c>
      <c r="M58" s="86" t="str">
        <f>'Palika-wise CF list'!O65</f>
        <v>087/11/17</v>
      </c>
      <c r="N58" s="86">
        <f>'Palika-wise CF list'!P65</f>
        <v>39.33</v>
      </c>
      <c r="O58" s="86">
        <f>'Palika-wise CF list'!Q65</f>
        <v>68</v>
      </c>
      <c r="P58" s="86">
        <f>'Palika-wise CF list'!R65</f>
        <v>161</v>
      </c>
      <c r="Q58" s="86">
        <f>'Palika-wise CF list'!S65</f>
        <v>194</v>
      </c>
      <c r="R58" s="86">
        <f>'Palika-wise CF list'!T65</f>
        <v>355</v>
      </c>
      <c r="S58" s="86">
        <f>'Palika-wise CF list'!U65</f>
        <v>6</v>
      </c>
      <c r="T58" s="86">
        <f>'Palika-wise CF list'!V65</f>
        <v>5</v>
      </c>
    </row>
    <row r="59" spans="1:20">
      <c r="A59" s="86">
        <f>'Palika-wise CF list'!B67</f>
        <v>55</v>
      </c>
      <c r="B59" s="86">
        <f>'Palika-wise CF list'!C67</f>
        <v>9</v>
      </c>
      <c r="C59" s="86">
        <f>'Palika-wise CF list'!D67</f>
        <v>9</v>
      </c>
      <c r="D59" s="87" t="str">
        <f>'Palika-wise CF list'!E67</f>
        <v>sfsL{8f+8f</v>
      </c>
      <c r="E59" s="87" t="str">
        <f>'Palika-wise CF list'!F67</f>
        <v>j];Lzx/ g=kf=!!</v>
      </c>
      <c r="F59" s="87" t="str">
        <f>'Palika-wise CF list'!G67</f>
        <v>lrtL %,^</v>
      </c>
      <c r="G59" s="88" t="str">
        <f>'Palika-wise CF list'!I67</f>
        <v>LAM/BE/17/01</v>
      </c>
      <c r="H59" s="86" t="str">
        <f>'Palika-wise CF list'!J67</f>
        <v>050/05/18</v>
      </c>
      <c r="I59" s="86" t="str">
        <f>'Palika-wise CF list'!K67</f>
        <v>050/05/18</v>
      </c>
      <c r="J59" s="86" t="str">
        <f>'Palika-wise CF list'!L67</f>
        <v>-</v>
      </c>
      <c r="K59" s="86">
        <f>'Palika-wise CF list'!M67</f>
        <v>0</v>
      </c>
      <c r="L59" s="86">
        <f>'Palika-wise CF list'!N67</f>
        <v>5</v>
      </c>
      <c r="M59" s="86" t="str">
        <f>'Palika-wise CF list'!O67</f>
        <v>068/03/26</v>
      </c>
      <c r="N59" s="86">
        <f>'Palika-wise CF list'!P67</f>
        <v>96.9</v>
      </c>
      <c r="O59" s="86">
        <f>'Palika-wise CF list'!Q67</f>
        <v>118</v>
      </c>
      <c r="P59" s="86">
        <f>'Palika-wise CF list'!R67</f>
        <v>375</v>
      </c>
      <c r="Q59" s="86">
        <f>'Palika-wise CF list'!S67</f>
        <v>360</v>
      </c>
      <c r="R59" s="86">
        <f>'Palika-wise CF list'!T67</f>
        <v>735</v>
      </c>
      <c r="S59" s="86" t="str">
        <f>'Palika-wise CF list'!U67</f>
        <v>-</v>
      </c>
      <c r="T59" s="86" t="str">
        <f>'Palika-wise CF list'!V67</f>
        <v>-</v>
      </c>
    </row>
    <row r="60" spans="1:20">
      <c r="A60" s="86">
        <f>'Palika-wise CF list'!B68</f>
        <v>56</v>
      </c>
      <c r="B60" s="86">
        <f>'Palika-wise CF list'!C68</f>
        <v>10</v>
      </c>
      <c r="C60" s="86">
        <f>'Palika-wise CF list'!D68</f>
        <v>10</v>
      </c>
      <c r="D60" s="87" t="str">
        <f>'Palika-wise CF list'!E68</f>
        <v>7'nL</v>
      </c>
      <c r="E60" s="87" t="str">
        <f>'Palika-wise CF list'!F68</f>
        <v>j];Lzx/ g=kf=!!</v>
      </c>
      <c r="F60" s="87" t="str">
        <f>'Palika-wise CF list'!G68</f>
        <v>lrtL *</v>
      </c>
      <c r="G60" s="88" t="str">
        <f>'Palika-wise CF list'!I68</f>
        <v>LAM/BE/17/02</v>
      </c>
      <c r="H60" s="86" t="str">
        <f>'Palika-wise CF list'!J68</f>
        <v>050/05/18</v>
      </c>
      <c r="I60" s="86" t="str">
        <f>'Palika-wise CF list'!K68</f>
        <v>050/05/18</v>
      </c>
      <c r="J60" s="86" t="str">
        <f>'Palika-wise CF list'!L68</f>
        <v>075/03/28</v>
      </c>
      <c r="K60" s="86">
        <f>'Palika-wise CF list'!M68</f>
        <v>4</v>
      </c>
      <c r="L60" s="86">
        <f>'Palika-wise CF list'!N68</f>
        <v>5</v>
      </c>
      <c r="M60" s="86" t="str">
        <f>'Palika-wise CF list'!O68</f>
        <v>080/03/27</v>
      </c>
      <c r="N60" s="86">
        <f>'Palika-wise CF list'!P68</f>
        <v>40.08</v>
      </c>
      <c r="O60" s="86">
        <f>'Palika-wise CF list'!Q68</f>
        <v>128</v>
      </c>
      <c r="P60" s="86">
        <f>'Palika-wise CF list'!R68</f>
        <v>315</v>
      </c>
      <c r="Q60" s="86">
        <f>'Palika-wise CF list'!S68</f>
        <v>356</v>
      </c>
      <c r="R60" s="86">
        <f>'Palika-wise CF list'!T68</f>
        <v>671</v>
      </c>
      <c r="S60" s="86" t="str">
        <f>'Palika-wise CF list'!U68</f>
        <v>-</v>
      </c>
      <c r="T60" s="86" t="str">
        <f>'Palika-wise CF list'!V68</f>
        <v>-</v>
      </c>
    </row>
    <row r="61" spans="1:20">
      <c r="A61" s="86">
        <f>'Palika-wise CF list'!B69</f>
        <v>57</v>
      </c>
      <c r="B61" s="86">
        <f>'Palika-wise CF list'!C69</f>
        <v>11</v>
      </c>
      <c r="C61" s="86">
        <f>'Palika-wise CF list'!D69</f>
        <v>11</v>
      </c>
      <c r="D61" s="87" t="str">
        <f>'Palika-wise CF list'!E69</f>
        <v>ltnfxf/</v>
      </c>
      <c r="E61" s="87" t="str">
        <f>'Palika-wise CF list'!F69</f>
        <v>j];Lzx/ g=kf=!!</v>
      </c>
      <c r="F61" s="87" t="str">
        <f>'Palika-wise CF list'!G69</f>
        <v>lrtL #</v>
      </c>
      <c r="G61" s="88" t="str">
        <f>'Palika-wise CF list'!I69</f>
        <v>LAM/BE/17/03</v>
      </c>
      <c r="H61" s="86" t="str">
        <f>'Palika-wise CF list'!J69</f>
        <v>050/05/18</v>
      </c>
      <c r="I61" s="86" t="str">
        <f>'Palika-wise CF list'!K69</f>
        <v>050/05/18</v>
      </c>
      <c r="J61" s="86" t="str">
        <f>'Palika-wise CF list'!L69</f>
        <v>072/12/01</v>
      </c>
      <c r="K61" s="86">
        <f>'Palika-wise CF list'!M69</f>
        <v>4</v>
      </c>
      <c r="L61" s="86">
        <f>'Palika-wise CF list'!N69</f>
        <v>5</v>
      </c>
      <c r="M61" s="86" t="str">
        <f>'Palika-wise CF list'!O69</f>
        <v>077/11/30</v>
      </c>
      <c r="N61" s="86">
        <f>'Palika-wise CF list'!P69</f>
        <v>44.11</v>
      </c>
      <c r="O61" s="86">
        <f>'Palika-wise CF list'!Q69</f>
        <v>205</v>
      </c>
      <c r="P61" s="86">
        <f>'Palika-wise CF list'!R69</f>
        <v>608</v>
      </c>
      <c r="Q61" s="86">
        <f>'Palika-wise CF list'!S69</f>
        <v>579</v>
      </c>
      <c r="R61" s="86">
        <f>'Palika-wise CF list'!T69</f>
        <v>1187</v>
      </c>
      <c r="S61" s="86">
        <f>'Palika-wise CF list'!U69</f>
        <v>5</v>
      </c>
      <c r="T61" s="86">
        <f>'Palika-wise CF list'!V69</f>
        <v>7</v>
      </c>
    </row>
    <row r="62" spans="1:20">
      <c r="A62" s="86">
        <f>'Palika-wise CF list'!B70</f>
        <v>58</v>
      </c>
      <c r="B62" s="86">
        <f>'Palika-wise CF list'!C70</f>
        <v>204</v>
      </c>
      <c r="C62" s="86">
        <f>'Palika-wise CF list'!D70</f>
        <v>204</v>
      </c>
      <c r="D62" s="87" t="str">
        <f>'Palika-wise CF list'!E70</f>
        <v>;ltkftfn dlxnf</v>
      </c>
      <c r="E62" s="87" t="str">
        <f>'Palika-wise CF list'!F70</f>
        <v>j];Lzx/ g=kf=!!</v>
      </c>
      <c r="F62" s="87" t="str">
        <f>'Palika-wise CF list'!G70</f>
        <v>lrtL &amp;</v>
      </c>
      <c r="G62" s="88" t="str">
        <f>'Palika-wise CF list'!I70</f>
        <v>LAM/BE/17/04</v>
      </c>
      <c r="H62" s="86" t="str">
        <f>'Palika-wise CF list'!J70</f>
        <v>059/03/20</v>
      </c>
      <c r="I62" s="86" t="str">
        <f>'Palika-wise CF list'!K70</f>
        <v>059/03/26</v>
      </c>
      <c r="J62" s="86" t="str">
        <f>'Palika-wise CF list'!L70</f>
        <v>075/10/03</v>
      </c>
      <c r="K62" s="86">
        <f>'Palika-wise CF list'!M70</f>
        <v>3</v>
      </c>
      <c r="L62" s="86">
        <f>'Palika-wise CF list'!N70</f>
        <v>5</v>
      </c>
      <c r="M62" s="86" t="str">
        <f>'Palika-wise CF list'!O70</f>
        <v>080/10/02</v>
      </c>
      <c r="N62" s="86">
        <f>'Palika-wise CF list'!P70</f>
        <v>56.63</v>
      </c>
      <c r="O62" s="86">
        <f>'Palika-wise CF list'!Q70</f>
        <v>221</v>
      </c>
      <c r="P62" s="86">
        <f>'Palika-wise CF list'!R70</f>
        <v>567</v>
      </c>
      <c r="Q62" s="86">
        <f>'Palika-wise CF list'!S70</f>
        <v>625</v>
      </c>
      <c r="R62" s="86">
        <f>'Palika-wise CF list'!T70</f>
        <v>1192</v>
      </c>
      <c r="S62" s="86">
        <f>'Palika-wise CF list'!U70</f>
        <v>4</v>
      </c>
      <c r="T62" s="86">
        <f>'Palika-wise CF list'!V70</f>
        <v>7</v>
      </c>
    </row>
    <row r="63" spans="1:20">
      <c r="A63" s="86">
        <f>'Palika-wise CF list'!B71</f>
        <v>59</v>
      </c>
      <c r="B63" s="86">
        <f>'Palika-wise CF list'!C71</f>
        <v>224</v>
      </c>
      <c r="C63" s="86">
        <f>'Palika-wise CF list'!D71</f>
        <v>224</v>
      </c>
      <c r="D63" s="87" t="str">
        <f>'Palika-wise CF list'!E71</f>
        <v>b]p/fnL</v>
      </c>
      <c r="E63" s="87" t="str">
        <f>'Palika-wise CF list'!F71</f>
        <v>j];Lzx/ g=kf=!!</v>
      </c>
      <c r="F63" s="87" t="str">
        <f>'Palika-wise CF list'!G71</f>
        <v>lrtL (</v>
      </c>
      <c r="G63" s="88" t="str">
        <f>'Palika-wise CF list'!I71</f>
        <v>LAM/BE/17/05</v>
      </c>
      <c r="H63" s="86" t="str">
        <f>'Palika-wise CF list'!J71</f>
        <v>060/03/01</v>
      </c>
      <c r="I63" s="86" t="str">
        <f>'Palika-wise CF list'!K71</f>
        <v>060/03/03</v>
      </c>
      <c r="J63" s="86" t="str">
        <f>'Palika-wise CF list'!L71</f>
        <v>073/03/15</v>
      </c>
      <c r="K63" s="86">
        <f>'Palika-wise CF list'!M71</f>
        <v>2</v>
      </c>
      <c r="L63" s="86">
        <f>'Palika-wise CF list'!N71</f>
        <v>5</v>
      </c>
      <c r="M63" s="86" t="str">
        <f>'Palika-wise CF list'!O71</f>
        <v>078/03/14</v>
      </c>
      <c r="N63" s="86">
        <f>'Palika-wise CF list'!P71</f>
        <v>57.67</v>
      </c>
      <c r="O63" s="86">
        <f>'Palika-wise CF list'!Q71</f>
        <v>102</v>
      </c>
      <c r="P63" s="86">
        <f>'Palika-wise CF list'!R71</f>
        <v>273</v>
      </c>
      <c r="Q63" s="86">
        <f>'Palika-wise CF list'!S71</f>
        <v>278</v>
      </c>
      <c r="R63" s="86">
        <f>'Palika-wise CF list'!T71</f>
        <v>551</v>
      </c>
      <c r="S63" s="86">
        <f>'Palika-wise CF list'!U71</f>
        <v>2</v>
      </c>
      <c r="T63" s="86">
        <f>'Palika-wise CF list'!V71</f>
        <v>9</v>
      </c>
    </row>
    <row r="64" spans="1:20">
      <c r="A64" s="86">
        <f>'Palika-wise CF list'!B72</f>
        <v>60</v>
      </c>
      <c r="B64" s="86">
        <f>'Palika-wise CF list'!C72</f>
        <v>253</v>
      </c>
      <c r="C64" s="86">
        <f>'Palika-wise CF list'!D72</f>
        <v>253</v>
      </c>
      <c r="D64" s="87" t="str">
        <f>'Palika-wise CF list'!E72</f>
        <v>b]p/fnL 7f8f]kfvf</v>
      </c>
      <c r="E64" s="87" t="str">
        <f>'Palika-wise CF list'!F72</f>
        <v>j];Lzx/ g=kf=!!</v>
      </c>
      <c r="F64" s="87" t="str">
        <f>'Palika-wise CF list'!G72</f>
        <v>lrtL @</v>
      </c>
      <c r="G64" s="88" t="str">
        <f>'Palika-wise CF list'!I72</f>
        <v>LAM/BE/17/06</v>
      </c>
      <c r="H64" s="86" t="str">
        <f>'Palika-wise CF list'!J72</f>
        <v>061/11/30</v>
      </c>
      <c r="I64" s="86" t="str">
        <f>'Palika-wise CF list'!K72</f>
        <v>061/11/30</v>
      </c>
      <c r="J64" s="86" t="str">
        <f>'Palika-wise CF list'!L72</f>
        <v>074/01/26</v>
      </c>
      <c r="K64" s="86">
        <f>'Palika-wise CF list'!M72</f>
        <v>2</v>
      </c>
      <c r="L64" s="86">
        <f>'Palika-wise CF list'!N72</f>
        <v>5</v>
      </c>
      <c r="M64" s="86" t="str">
        <f>'Palika-wise CF list'!O72</f>
        <v>079/01/25</v>
      </c>
      <c r="N64" s="86">
        <f>'Palika-wise CF list'!P72</f>
        <v>19.34</v>
      </c>
      <c r="O64" s="86">
        <f>'Palika-wise CF list'!Q72</f>
        <v>76</v>
      </c>
      <c r="P64" s="86">
        <f>'Palika-wise CF list'!R72</f>
        <v>171</v>
      </c>
      <c r="Q64" s="86">
        <f>'Palika-wise CF list'!S72</f>
        <v>172</v>
      </c>
      <c r="R64" s="86">
        <f>'Palika-wise CF list'!T72</f>
        <v>343</v>
      </c>
      <c r="S64" s="86">
        <f>'Palika-wise CF list'!U72</f>
        <v>3</v>
      </c>
      <c r="T64" s="86">
        <f>'Palika-wise CF list'!V72</f>
        <v>8</v>
      </c>
    </row>
    <row r="65" spans="1:20">
      <c r="A65" s="86">
        <f>'Palika-wise CF list'!B73</f>
        <v>61</v>
      </c>
      <c r="B65" s="86">
        <f>'Palika-wise CF list'!C73</f>
        <v>303</v>
      </c>
      <c r="C65" s="86">
        <f>'Palika-wise CF list'!D73</f>
        <v>303</v>
      </c>
      <c r="D65" s="87" t="str">
        <f>'Palika-wise CF list'!E73</f>
        <v>uf}ynL 9'+uf</v>
      </c>
      <c r="E65" s="87" t="str">
        <f>'Palika-wise CF list'!F73</f>
        <v>j];Lzx/ g=kf=!!</v>
      </c>
      <c r="F65" s="87" t="str">
        <f>'Palika-wise CF list'!G73</f>
        <v>lrtL !</v>
      </c>
      <c r="G65" s="88" t="str">
        <f>'Palika-wise CF list'!I73</f>
        <v>LAM/BE/17/07</v>
      </c>
      <c r="H65" s="86" t="str">
        <f>'Palika-wise CF list'!J73</f>
        <v>067/11/25</v>
      </c>
      <c r="I65" s="86" t="str">
        <f>'Palika-wise CF list'!K73</f>
        <v>067/11/25</v>
      </c>
      <c r="J65" s="86" t="str">
        <f>'Palika-wise CF list'!L73</f>
        <v>-</v>
      </c>
      <c r="K65" s="86">
        <f>'Palika-wise CF list'!M73</f>
        <v>0</v>
      </c>
      <c r="L65" s="86">
        <f>'Palika-wise CF list'!N73</f>
        <v>5</v>
      </c>
      <c r="M65" s="86" t="str">
        <f>'Palika-wise CF list'!O73</f>
        <v>072/11/24</v>
      </c>
      <c r="N65" s="86">
        <f>'Palika-wise CF list'!P73</f>
        <v>2.36</v>
      </c>
      <c r="O65" s="86">
        <f>'Palika-wise CF list'!Q73</f>
        <v>37</v>
      </c>
      <c r="P65" s="86">
        <f>'Palika-wise CF list'!R73</f>
        <v>116</v>
      </c>
      <c r="Q65" s="86">
        <f>'Palika-wise CF list'!S73</f>
        <v>129</v>
      </c>
      <c r="R65" s="86">
        <f>'Palika-wise CF list'!T73</f>
        <v>245</v>
      </c>
      <c r="S65" s="86">
        <f>'Palika-wise CF list'!U73</f>
        <v>4</v>
      </c>
      <c r="T65" s="86">
        <f>'Palika-wise CF list'!V73</f>
        <v>9</v>
      </c>
    </row>
    <row r="66" spans="1:20">
      <c r="A66" s="86">
        <f>'Palika-wise CF list'!B74</f>
        <v>62</v>
      </c>
      <c r="B66" s="86">
        <f>'Palika-wise CF list'!C74</f>
        <v>333</v>
      </c>
      <c r="C66" s="86">
        <f>'Palika-wise CF list'!D74</f>
        <v>333</v>
      </c>
      <c r="D66" s="87" t="str">
        <f>'Palika-wise CF list'!E74</f>
        <v>lzjzlQm</v>
      </c>
      <c r="E66" s="87" t="str">
        <f>'Palika-wise CF list'!F74</f>
        <v>j];Lzx/ g=kf=!!</v>
      </c>
      <c r="F66" s="87" t="str">
        <f>'Palika-wise CF list'!G74</f>
        <v>lrtL !</v>
      </c>
      <c r="G66" s="88" t="str">
        <f>'Palika-wise CF list'!I74</f>
        <v>LAM/BE/17/08</v>
      </c>
      <c r="H66" s="86" t="str">
        <f>'Palika-wise CF list'!J74</f>
        <v>073/03/22</v>
      </c>
      <c r="I66" s="86" t="str">
        <f>'Palika-wise CF list'!K74</f>
        <v>073/03/22</v>
      </c>
      <c r="J66" s="86" t="str">
        <f>'Palika-wise CF list'!L74</f>
        <v>073/03/22</v>
      </c>
      <c r="K66" s="86" t="str">
        <f>'Palika-wise CF list'!M74</f>
        <v>-</v>
      </c>
      <c r="L66" s="86">
        <f>'Palika-wise CF list'!N74</f>
        <v>5</v>
      </c>
      <c r="M66" s="86" t="str">
        <f>'Palika-wise CF list'!O74</f>
        <v>078/03/21</v>
      </c>
      <c r="N66" s="86">
        <f>'Palika-wise CF list'!P74</f>
        <v>2.62</v>
      </c>
      <c r="O66" s="86">
        <f>'Palika-wise CF list'!Q74</f>
        <v>74</v>
      </c>
      <c r="P66" s="86">
        <f>'Palika-wise CF list'!R74</f>
        <v>170</v>
      </c>
      <c r="Q66" s="86">
        <f>'Palika-wise CF list'!S74</f>
        <v>186</v>
      </c>
      <c r="R66" s="86">
        <f>'Palika-wise CF list'!T74</f>
        <v>356</v>
      </c>
      <c r="S66" s="86">
        <f>'Palika-wise CF list'!U74</f>
        <v>4</v>
      </c>
      <c r="T66" s="86">
        <f>'Palika-wise CF list'!V74</f>
        <v>5</v>
      </c>
    </row>
    <row r="67" spans="1:20">
      <c r="A67" s="86">
        <f>'Palika-wise CF list'!B284</f>
        <v>3</v>
      </c>
      <c r="B67" s="86">
        <f>'Palika-wise CF list'!C284</f>
        <v>230</v>
      </c>
      <c r="C67" s="86">
        <f>'Palika-wise CF list'!D284</f>
        <v>230</v>
      </c>
      <c r="D67" s="87" t="str">
        <f>'Palika-wise CF list'!E284</f>
        <v>tfdfvfgL</v>
      </c>
      <c r="E67" s="87" t="str">
        <f>'Palika-wise CF list'!F284</f>
        <v>SJxf]nf;f]y/ uf=kf=@</v>
      </c>
      <c r="F67" s="87" t="str">
        <f>'Palika-wise CF list'!G284</f>
        <v>dflnª #,&amp;</v>
      </c>
      <c r="G67" s="88" t="str">
        <f>'Palika-wise CF list'!I284</f>
        <v>LAM/BA/32/01</v>
      </c>
      <c r="H67" s="86" t="str">
        <f>'Palika-wise CF list'!J284</f>
        <v>060/03/01</v>
      </c>
      <c r="I67" s="86" t="str">
        <f>'Palika-wise CF list'!K284</f>
        <v>060/03/03</v>
      </c>
      <c r="J67" s="86" t="str">
        <f>'Palika-wise CF list'!L284</f>
        <v>073/03/22</v>
      </c>
      <c r="K67" s="86">
        <f>'Palika-wise CF list'!M284</f>
        <v>2</v>
      </c>
      <c r="L67" s="86">
        <f>'Palika-wise CF list'!N284</f>
        <v>5</v>
      </c>
      <c r="M67" s="86" t="str">
        <f>'Palika-wise CF list'!O284</f>
        <v>078/03/21</v>
      </c>
      <c r="N67" s="86">
        <f>'Palika-wise CF list'!P284</f>
        <v>122.4</v>
      </c>
      <c r="O67" s="86">
        <f>'Palika-wise CF list'!Q284</f>
        <v>40</v>
      </c>
      <c r="P67" s="86">
        <f>'Palika-wise CF list'!R284</f>
        <v>114</v>
      </c>
      <c r="Q67" s="86">
        <f>'Palika-wise CF list'!S284</f>
        <v>112</v>
      </c>
      <c r="R67" s="86">
        <f>'Palika-wise CF list'!T284</f>
        <v>226</v>
      </c>
      <c r="S67" s="86">
        <f>'Palika-wise CF list'!U284</f>
        <v>6</v>
      </c>
      <c r="T67" s="86">
        <f>'Palika-wise CF list'!V284</f>
        <v>5</v>
      </c>
    </row>
    <row r="68" spans="1:20">
      <c r="A68" s="86">
        <f>'Palika-wise CF list'!B285</f>
        <v>4</v>
      </c>
      <c r="B68" s="86">
        <f>'Palika-wise CF list'!C285</f>
        <v>329</v>
      </c>
      <c r="C68" s="86">
        <f>'Palika-wise CF list'!D285</f>
        <v>329</v>
      </c>
      <c r="D68" s="87" t="str">
        <f>'Palika-wise CF list'!E285</f>
        <v>ldlbd vf]nf</v>
      </c>
      <c r="E68" s="87" t="str">
        <f>'Palika-wise CF list'!F285</f>
        <v>SJxf]nf;f]y/ uf=kf=@</v>
      </c>
      <c r="F68" s="87" t="str">
        <f>'Palika-wise CF list'!G285</f>
        <v>dflnª !,@</v>
      </c>
      <c r="G68" s="88" t="str">
        <f>'Palika-wise CF list'!I285</f>
        <v>LAM/BA/32/02</v>
      </c>
      <c r="H68" s="86" t="str">
        <f>'Palika-wise CF list'!J285</f>
        <v>073/03/20</v>
      </c>
      <c r="I68" s="86" t="str">
        <f>'Palika-wise CF list'!K285</f>
        <v>073/03/20</v>
      </c>
      <c r="J68" s="86" t="str">
        <f>'Palika-wise CF list'!L285</f>
        <v>-</v>
      </c>
      <c r="K68" s="86" t="str">
        <f>'Palika-wise CF list'!M285</f>
        <v>-</v>
      </c>
      <c r="L68" s="86">
        <f>'Palika-wise CF list'!N285</f>
        <v>5</v>
      </c>
      <c r="M68" s="86" t="str">
        <f>'Palika-wise CF list'!O285</f>
        <v>078/03/19</v>
      </c>
      <c r="N68" s="86">
        <f>'Palika-wise CF list'!P285</f>
        <v>170.38</v>
      </c>
      <c r="O68" s="86">
        <f>'Palika-wise CF list'!Q285</f>
        <v>62</v>
      </c>
      <c r="P68" s="86">
        <f>'Palika-wise CF list'!R285</f>
        <v>240</v>
      </c>
      <c r="Q68" s="86">
        <f>'Palika-wise CF list'!S285</f>
        <v>249</v>
      </c>
      <c r="R68" s="86">
        <f>'Palika-wise CF list'!T285</f>
        <v>489</v>
      </c>
      <c r="S68" s="86">
        <f>'Palika-wise CF list'!U285</f>
        <v>7</v>
      </c>
      <c r="T68" s="86">
        <f>'Palika-wise CF list'!V285</f>
        <v>4</v>
      </c>
    </row>
    <row r="69" spans="1:20">
      <c r="A69" s="86">
        <f>'Palika-wise CF list'!B286</f>
        <v>5</v>
      </c>
      <c r="B69" s="86">
        <f>'Palika-wise CF list'!C286</f>
        <v>330</v>
      </c>
      <c r="C69" s="86">
        <f>'Palika-wise CF list'!D286</f>
        <v>330</v>
      </c>
      <c r="D69" s="87" t="str">
        <f>'Palika-wise CF list'!E286</f>
        <v>uf}dtL b]jL</v>
      </c>
      <c r="E69" s="87" t="str">
        <f>'Palika-wise CF list'!F286</f>
        <v>SJxf]nf;f]y/ uf=kf=@</v>
      </c>
      <c r="F69" s="87" t="str">
        <f>'Palika-wise CF list'!G286</f>
        <v>dflnª $,%,^</v>
      </c>
      <c r="G69" s="88" t="str">
        <f>'Palika-wise CF list'!I286</f>
        <v>LAM/BA/32/03</v>
      </c>
      <c r="H69" s="86" t="str">
        <f>'Palika-wise CF list'!J286</f>
        <v>073/03/20</v>
      </c>
      <c r="I69" s="86" t="str">
        <f>'Palika-wise CF list'!K286</f>
        <v>073/03/20</v>
      </c>
      <c r="J69" s="86" t="str">
        <f>'Palika-wise CF list'!L286</f>
        <v>-</v>
      </c>
      <c r="K69" s="86">
        <f>'Palika-wise CF list'!M286</f>
        <v>0</v>
      </c>
      <c r="L69" s="86">
        <f>'Palika-wise CF list'!N286</f>
        <v>5</v>
      </c>
      <c r="M69" s="86" t="str">
        <f>'Palika-wise CF list'!O286</f>
        <v>078/03/19</v>
      </c>
      <c r="N69" s="86">
        <f>'Palika-wise CF list'!P286</f>
        <v>291.58999999999997</v>
      </c>
      <c r="O69" s="86">
        <f>'Palika-wise CF list'!Q286</f>
        <v>118</v>
      </c>
      <c r="P69" s="86">
        <f>'Palika-wise CF list'!R286</f>
        <v>390</v>
      </c>
      <c r="Q69" s="86">
        <f>'Palika-wise CF list'!S286</f>
        <v>378</v>
      </c>
      <c r="R69" s="86">
        <f>'Palika-wise CF list'!T286</f>
        <v>768</v>
      </c>
      <c r="S69" s="86">
        <f>'Palika-wise CF list'!U286</f>
        <v>7</v>
      </c>
      <c r="T69" s="86">
        <f>'Palika-wise CF list'!V286</f>
        <v>6</v>
      </c>
    </row>
    <row r="70" spans="1:20">
      <c r="A70" s="86">
        <f>'Palika-wise CF list'!B287</f>
        <v>6</v>
      </c>
      <c r="B70" s="86">
        <f>'Palika-wise CF list'!C287</f>
        <v>335</v>
      </c>
      <c r="C70" s="86">
        <f>'Palika-wise CF list'!D287</f>
        <v>335</v>
      </c>
      <c r="D70" s="87" t="str">
        <f>'Palika-wise CF list'!E287</f>
        <v>;}n'Ë</v>
      </c>
      <c r="E70" s="87" t="str">
        <f>'Palika-wise CF list'!F287</f>
        <v>SJxf]nf;f]y/ uf=kf=@</v>
      </c>
      <c r="F70" s="87" t="str">
        <f>'Palika-wise CF list'!G287</f>
        <v>dflnª *,(</v>
      </c>
      <c r="G70" s="88" t="str">
        <f>'Palika-wise CF list'!I287</f>
        <v>LAM/BA/32/04</v>
      </c>
      <c r="H70" s="86" t="str">
        <f>'Palika-wise CF list'!J287</f>
        <v>073/07/30</v>
      </c>
      <c r="I70" s="86" t="str">
        <f>'Palika-wise CF list'!K287</f>
        <v>073/07/30</v>
      </c>
      <c r="J70" s="86" t="str">
        <f>'Palika-wise CF list'!L287</f>
        <v>078/12/07</v>
      </c>
      <c r="K70" s="86">
        <f>'Palika-wise CF list'!M287</f>
        <v>2</v>
      </c>
      <c r="L70" s="86">
        <f>'Palika-wise CF list'!N287</f>
        <v>5</v>
      </c>
      <c r="M70" s="86" t="str">
        <f>'Palika-wise CF list'!O287</f>
        <v>083/12/06</v>
      </c>
      <c r="N70" s="86">
        <f>'Palika-wise CF list'!P287</f>
        <v>186</v>
      </c>
      <c r="O70" s="86">
        <f>'Palika-wise CF list'!Q287</f>
        <v>51</v>
      </c>
      <c r="P70" s="86">
        <f>'Palika-wise CF list'!R287</f>
        <v>157</v>
      </c>
      <c r="Q70" s="86">
        <f>'Palika-wise CF list'!S287</f>
        <v>151</v>
      </c>
      <c r="R70" s="86">
        <f>'Palika-wise CF list'!T287</f>
        <v>308</v>
      </c>
      <c r="S70" s="86">
        <f>'Palika-wise CF list'!U287</f>
        <v>4</v>
      </c>
      <c r="T70" s="86">
        <f>'Palika-wise CF list'!V287</f>
        <v>5</v>
      </c>
    </row>
    <row r="71" spans="1:20">
      <c r="A71" s="86">
        <f>'Palika-wise CF list'!B331</f>
        <v>26</v>
      </c>
      <c r="B71" s="86">
        <f>'Palika-wise CF list'!C331</f>
        <v>314</v>
      </c>
      <c r="C71" s="86">
        <f>'Palika-wise CF list'!D331</f>
        <v>314</v>
      </c>
      <c r="D71" s="87" t="str">
        <f>'Palika-wise CF list'!E331</f>
        <v>nf]d|f]kfvf</v>
      </c>
      <c r="E71" s="87" t="str">
        <f>'Palika-wise CF list'!F331</f>
        <v>d:of{ËbL uf=kf=(</v>
      </c>
      <c r="F71" s="87" t="str">
        <f>'Palika-wise CF list'!G331</f>
        <v>l;DkfgL !</v>
      </c>
      <c r="G71" s="88" t="str">
        <f>'Palika-wise CF list'!I331</f>
        <v>LAM/BA/09/01</v>
      </c>
      <c r="H71" s="86" t="str">
        <f>'Palika-wise CF list'!J331</f>
        <v>070/03/20</v>
      </c>
      <c r="I71" s="86" t="str">
        <f>'Palika-wise CF list'!K331</f>
        <v>070/03/20</v>
      </c>
      <c r="J71" s="86" t="str">
        <f>'Palika-wise CF list'!L331</f>
        <v>075/03/28</v>
      </c>
      <c r="K71" s="86">
        <f>'Palika-wise CF list'!M331</f>
        <v>1</v>
      </c>
      <c r="L71" s="86">
        <f>'Palika-wise CF list'!N331</f>
        <v>5</v>
      </c>
      <c r="M71" s="86" t="str">
        <f>'Palika-wise CF list'!O331</f>
        <v>080/03/27</v>
      </c>
      <c r="N71" s="86">
        <f>'Palika-wise CF list'!P331</f>
        <v>254.87</v>
      </c>
      <c r="O71" s="86">
        <f>'Palika-wise CF list'!Q331</f>
        <v>117</v>
      </c>
      <c r="P71" s="86">
        <f>'Palika-wise CF list'!R331</f>
        <v>343</v>
      </c>
      <c r="Q71" s="86">
        <f>'Palika-wise CF list'!S331</f>
        <v>382</v>
      </c>
      <c r="R71" s="86">
        <f>'Palika-wise CF list'!T331</f>
        <v>725</v>
      </c>
      <c r="S71" s="86">
        <f>'Palika-wise CF list'!U331</f>
        <v>3</v>
      </c>
      <c r="T71" s="86">
        <f>'Palika-wise CF list'!V331</f>
        <v>8</v>
      </c>
    </row>
    <row r="72" spans="1:20" ht="15" customHeight="1">
      <c r="A72" s="287" t="s">
        <v>21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9"/>
      <c r="N72" s="89">
        <f>SUM(N3:N71)</f>
        <v>6090.43</v>
      </c>
      <c r="O72" s="89">
        <f t="shared" ref="O72:T72" si="0">SUM(O3:O71)</f>
        <v>6458</v>
      </c>
      <c r="P72" s="89">
        <f t="shared" si="0"/>
        <v>17051</v>
      </c>
      <c r="Q72" s="89">
        <f t="shared" si="0"/>
        <v>17965</v>
      </c>
      <c r="R72" s="89">
        <f t="shared" si="0"/>
        <v>35016</v>
      </c>
      <c r="S72" s="89">
        <f t="shared" si="0"/>
        <v>322</v>
      </c>
      <c r="T72" s="89">
        <f t="shared" si="0"/>
        <v>403</v>
      </c>
    </row>
    <row r="73" spans="1:20">
      <c r="H73" s="85"/>
      <c r="I73" s="85"/>
      <c r="J73" s="85"/>
      <c r="K73" s="84"/>
      <c r="L73" s="84"/>
      <c r="M73" s="84"/>
      <c r="N73" s="84"/>
      <c r="O73" s="84"/>
      <c r="P73" s="84"/>
      <c r="Q73" s="84"/>
      <c r="R73" s="84"/>
      <c r="S73" s="84"/>
      <c r="T73" s="84"/>
    </row>
  </sheetData>
  <mergeCells count="17">
    <mergeCell ref="N1:N2"/>
    <mergeCell ref="O1:O2"/>
    <mergeCell ref="P1:R1"/>
    <mergeCell ref="S1:T1"/>
    <mergeCell ref="A72:M72"/>
    <mergeCell ref="H1:H2"/>
    <mergeCell ref="I1:I2"/>
    <mergeCell ref="J1:J2"/>
    <mergeCell ref="K1:K2"/>
    <mergeCell ref="L1:L2"/>
    <mergeCell ref="M1:M2"/>
    <mergeCell ref="A1:A2"/>
    <mergeCell ref="B1:C1"/>
    <mergeCell ref="D1:D2"/>
    <mergeCell ref="E1:E2"/>
    <mergeCell ref="F1:F2"/>
    <mergeCell ref="G1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87DD-BE9C-4CA9-A38C-65F8EBCBA788}">
  <dimension ref="A1:T42"/>
  <sheetViews>
    <sheetView topLeftCell="A27" workbookViewId="0">
      <selection activeCell="C16" sqref="C16"/>
    </sheetView>
  </sheetViews>
  <sheetFormatPr defaultColWidth="6.81640625" defaultRowHeight="14.5"/>
  <cols>
    <col min="1" max="1" width="6.81640625" style="97"/>
    <col min="2" max="2" width="5.453125" style="97" customWidth="1"/>
    <col min="3" max="3" width="8.7265625" style="97" customWidth="1"/>
    <col min="4" max="4" width="14" style="97" customWidth="1"/>
    <col min="5" max="5" width="13.81640625" style="97" customWidth="1"/>
    <col min="6" max="6" width="19.1796875" style="97" customWidth="1"/>
    <col min="7" max="7" width="13.08984375" style="97" customWidth="1"/>
    <col min="8" max="8" width="11.1796875" style="97" customWidth="1"/>
    <col min="9" max="9" width="10.6328125" style="97" customWidth="1"/>
    <col min="10" max="10" width="10.7265625" style="97" customWidth="1"/>
    <col min="11" max="11" width="6.81640625" style="97"/>
    <col min="12" max="12" width="7.81640625" style="97" customWidth="1"/>
    <col min="13" max="13" width="10.6328125" style="97" customWidth="1"/>
    <col min="14" max="14" width="11" style="97" customWidth="1"/>
    <col min="15" max="19" width="6.81640625" style="97"/>
    <col min="20" max="20" width="9" style="97" customWidth="1"/>
    <col min="21" max="16384" width="6.81640625" style="97"/>
  </cols>
  <sheetData>
    <row r="1" spans="1:20">
      <c r="A1" s="284" t="s">
        <v>0</v>
      </c>
      <c r="B1" s="284" t="s">
        <v>1</v>
      </c>
      <c r="C1" s="284"/>
      <c r="D1" s="284" t="s">
        <v>2</v>
      </c>
      <c r="E1" s="284" t="s">
        <v>3</v>
      </c>
      <c r="F1" s="284" t="s">
        <v>4</v>
      </c>
      <c r="G1" s="284" t="s">
        <v>5</v>
      </c>
      <c r="H1" s="284" t="s">
        <v>6</v>
      </c>
      <c r="I1" s="284" t="s">
        <v>7</v>
      </c>
      <c r="J1" s="284" t="s">
        <v>8</v>
      </c>
      <c r="K1" s="284" t="s">
        <v>9</v>
      </c>
      <c r="L1" s="284" t="s">
        <v>10</v>
      </c>
      <c r="M1" s="284" t="s">
        <v>11</v>
      </c>
      <c r="N1" s="284" t="s">
        <v>12</v>
      </c>
      <c r="O1" s="284" t="s">
        <v>13</v>
      </c>
      <c r="P1" s="284" t="s">
        <v>14</v>
      </c>
      <c r="Q1" s="284"/>
      <c r="R1" s="284"/>
      <c r="S1" s="284" t="s">
        <v>15</v>
      </c>
      <c r="T1" s="284"/>
    </row>
    <row r="2" spans="1:20" ht="37.5" customHeight="1">
      <c r="A2" s="284"/>
      <c r="B2" s="81" t="s">
        <v>17</v>
      </c>
      <c r="C2" s="81" t="s">
        <v>18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81" t="s">
        <v>19</v>
      </c>
      <c r="Q2" s="81" t="s">
        <v>20</v>
      </c>
      <c r="R2" s="81" t="s">
        <v>21</v>
      </c>
      <c r="S2" s="81" t="s">
        <v>19</v>
      </c>
      <c r="T2" s="81" t="s">
        <v>22</v>
      </c>
    </row>
    <row r="3" spans="1:20" ht="15">
      <c r="A3" s="86">
        <f>'Palika-wise CF list'!B335</f>
        <v>1</v>
      </c>
      <c r="B3" s="86">
        <f>'Palika-wise CF list'!C335</f>
        <v>3</v>
      </c>
      <c r="C3" s="86">
        <f>'Palika-wise CF list'!D335</f>
        <v>3</v>
      </c>
      <c r="D3" s="87" t="str">
        <f>'Palika-wise CF list'!E335</f>
        <v>h'u]kfgL</v>
      </c>
      <c r="E3" s="87" t="str">
        <f>'Palika-wise CF list'!F335</f>
        <v>bf]bL{ uf=kf=!</v>
      </c>
      <c r="F3" s="87" t="str">
        <f>'Palika-wise CF list'!G335</f>
        <v>ef/t] @</v>
      </c>
      <c r="G3" s="88" t="str">
        <f>'Palika-wise CF list'!I335</f>
        <v>LAM/AR/26/01</v>
      </c>
      <c r="H3" s="86" t="str">
        <f>'Palika-wise CF list'!J335</f>
        <v>050/03/02</v>
      </c>
      <c r="I3" s="86" t="str">
        <f>'Palika-wise CF list'!K335</f>
        <v>050/03/02</v>
      </c>
      <c r="J3" s="86" t="str">
        <f>'Palika-wise CF list'!L335</f>
        <v>073/03/26</v>
      </c>
      <c r="K3" s="86" t="str">
        <f>'Palika-wise CF list'!M335</f>
        <v>-</v>
      </c>
      <c r="L3" s="86">
        <f>'Palika-wise CF list'!N335</f>
        <v>10</v>
      </c>
      <c r="M3" s="86" t="str">
        <f>'Palika-wise CF list'!O335</f>
        <v>083/3/25</v>
      </c>
      <c r="N3" s="86">
        <f>'Palika-wise CF list'!P335</f>
        <v>72.599999999999994</v>
      </c>
      <c r="O3" s="86">
        <f>'Palika-wise CF list'!Q335</f>
        <v>111</v>
      </c>
      <c r="P3" s="86">
        <f>'Palika-wise CF list'!R335</f>
        <v>272</v>
      </c>
      <c r="Q3" s="86">
        <f>'Palika-wise CF list'!S335</f>
        <v>294</v>
      </c>
      <c r="R3" s="86">
        <f>'Palika-wise CF list'!T335</f>
        <v>566</v>
      </c>
      <c r="S3" s="86">
        <f>'Palika-wise CF list'!U335</f>
        <v>4</v>
      </c>
      <c r="T3" s="86">
        <f>'Palika-wise CF list'!V335</f>
        <v>6</v>
      </c>
    </row>
    <row r="4" spans="1:20" ht="15">
      <c r="A4" s="86">
        <f>'Palika-wise CF list'!B336</f>
        <v>2</v>
      </c>
      <c r="B4" s="86">
        <f>'Palika-wise CF list'!C336</f>
        <v>34</v>
      </c>
      <c r="C4" s="86">
        <f>'Palika-wise CF list'!D336</f>
        <v>34</v>
      </c>
      <c r="D4" s="87" t="str">
        <f>'Palika-wise CF list'!E336</f>
        <v>lau|x</v>
      </c>
      <c r="E4" s="87" t="str">
        <f>'Palika-wise CF list'!F336</f>
        <v>bf]bL{ ! / b'wkf]v/L ^</v>
      </c>
      <c r="F4" s="87" t="str">
        <f>'Palika-wise CF list'!G336</f>
        <v>ef/t] ^ uf}8f (</v>
      </c>
      <c r="G4" s="88" t="str">
        <f>'Palika-wise CF list'!I336</f>
        <v>LAM/AR/26/02</v>
      </c>
      <c r="H4" s="86" t="str">
        <f>'Palika-wise CF list'!J336</f>
        <v>050/11/29</v>
      </c>
      <c r="I4" s="86" t="str">
        <f>'Palika-wise CF list'!K336</f>
        <v>050/11/29</v>
      </c>
      <c r="J4" s="86" t="str">
        <f>'Palika-wise CF list'!L336</f>
        <v>075/12/14</v>
      </c>
      <c r="K4" s="86">
        <f>'Palika-wise CF list'!M336</f>
        <v>4</v>
      </c>
      <c r="L4" s="86">
        <f>'Palika-wise CF list'!N336</f>
        <v>5</v>
      </c>
      <c r="M4" s="86" t="str">
        <f>'Palika-wise CF list'!O336</f>
        <v>080/12/13</v>
      </c>
      <c r="N4" s="86">
        <f>'Palika-wise CF list'!P336</f>
        <v>178.62</v>
      </c>
      <c r="O4" s="86">
        <f>'Palika-wise CF list'!Q336</f>
        <v>102</v>
      </c>
      <c r="P4" s="86">
        <f>'Palika-wise CF list'!R336</f>
        <v>340</v>
      </c>
      <c r="Q4" s="86">
        <f>'Palika-wise CF list'!S336</f>
        <v>357</v>
      </c>
      <c r="R4" s="86">
        <f>'Palika-wise CF list'!T336</f>
        <v>697</v>
      </c>
      <c r="S4" s="86">
        <f>'Palika-wise CF list'!U336</f>
        <v>4</v>
      </c>
      <c r="T4" s="86">
        <f>'Palika-wise CF list'!V336</f>
        <v>7</v>
      </c>
    </row>
    <row r="5" spans="1:20" ht="15">
      <c r="A5" s="86">
        <f>'Palika-wise CF list'!B337</f>
        <v>3</v>
      </c>
      <c r="B5" s="86">
        <f>'Palika-wise CF list'!C337</f>
        <v>40</v>
      </c>
      <c r="C5" s="86">
        <f>'Palika-wise CF list'!D337</f>
        <v>40</v>
      </c>
      <c r="D5" s="87" t="str">
        <f>'Palika-wise CF list'!E337</f>
        <v>e]f6]gL</v>
      </c>
      <c r="E5" s="87" t="str">
        <f>'Palika-wise CF list'!F337</f>
        <v>bf]bL{ uf=kf=!</v>
      </c>
      <c r="F5" s="87" t="str">
        <f>'Palika-wise CF list'!G337</f>
        <v>ef/t] !</v>
      </c>
      <c r="G5" s="88" t="str">
        <f>'Palika-wise CF list'!I337</f>
        <v>LAM/AR/26/03</v>
      </c>
      <c r="H5" s="86" t="str">
        <f>'Palika-wise CF list'!J337</f>
        <v>050/12/22</v>
      </c>
      <c r="I5" s="86" t="str">
        <f>'Palika-wise CF list'!K337</f>
        <v>050/12/22</v>
      </c>
      <c r="J5" s="86" t="str">
        <f>'Palika-wise CF list'!L337</f>
        <v>075/03/25</v>
      </c>
      <c r="K5" s="86">
        <f>'Palika-wise CF list'!M337</f>
        <v>4</v>
      </c>
      <c r="L5" s="86">
        <f>'Palika-wise CF list'!N337</f>
        <v>5</v>
      </c>
      <c r="M5" s="86" t="str">
        <f>'Palika-wise CF list'!O337</f>
        <v>080/3/24</v>
      </c>
      <c r="N5" s="86">
        <f>'Palika-wise CF list'!P337</f>
        <v>30.99</v>
      </c>
      <c r="O5" s="86">
        <f>'Palika-wise CF list'!Q337</f>
        <v>63</v>
      </c>
      <c r="P5" s="86">
        <f>'Palika-wise CF list'!R337</f>
        <v>187</v>
      </c>
      <c r="Q5" s="86">
        <f>'Palika-wise CF list'!S337</f>
        <v>196</v>
      </c>
      <c r="R5" s="86">
        <f>'Palika-wise CF list'!T337</f>
        <v>383</v>
      </c>
      <c r="S5" s="86">
        <f>'Palika-wise CF list'!U337</f>
        <v>5</v>
      </c>
      <c r="T5" s="86">
        <f>'Palika-wise CF list'!V337</f>
        <v>6</v>
      </c>
    </row>
    <row r="6" spans="1:20" ht="15">
      <c r="A6" s="86">
        <f>'Palika-wise CF list'!B338</f>
        <v>4</v>
      </c>
      <c r="B6" s="86">
        <f>'Palika-wise CF list'!C338</f>
        <v>72</v>
      </c>
      <c r="C6" s="86">
        <f>'Palika-wise CF list'!D338</f>
        <v>72</v>
      </c>
      <c r="D6" s="87" t="str">
        <f>'Palika-wise CF list'!E338</f>
        <v>hnhn] kftfn</v>
      </c>
      <c r="E6" s="87" t="str">
        <f>'Palika-wise CF list'!F338</f>
        <v>bf]bL{ uf=kf=!</v>
      </c>
      <c r="F6" s="87" t="str">
        <f>'Palika-wise CF list'!G338</f>
        <v>ef/t] &amp;</v>
      </c>
      <c r="G6" s="88" t="str">
        <f>'Palika-wise CF list'!I338</f>
        <v>LAM/AR/26/04</v>
      </c>
      <c r="H6" s="86" t="str">
        <f>'Palika-wise CF list'!J338</f>
        <v>052/03/26</v>
      </c>
      <c r="I6" s="86" t="str">
        <f>'Palika-wise CF list'!K338</f>
        <v>052/03/26</v>
      </c>
      <c r="J6" s="86" t="str">
        <f>'Palika-wise CF list'!L338</f>
        <v>075/12/14</v>
      </c>
      <c r="K6" s="86">
        <f>'Palika-wise CF list'!M338</f>
        <v>4</v>
      </c>
      <c r="L6" s="86">
        <f>'Palika-wise CF list'!N338</f>
        <v>5</v>
      </c>
      <c r="M6" s="86" t="str">
        <f>'Palika-wise CF list'!O338</f>
        <v>080/12/13</v>
      </c>
      <c r="N6" s="86">
        <f>'Palika-wise CF list'!P338</f>
        <v>31.01</v>
      </c>
      <c r="O6" s="86">
        <f>'Palika-wise CF list'!Q338</f>
        <v>36</v>
      </c>
      <c r="P6" s="86">
        <f>'Palika-wise CF list'!R338</f>
        <v>97</v>
      </c>
      <c r="Q6" s="86">
        <f>'Palika-wise CF list'!S338</f>
        <v>97</v>
      </c>
      <c r="R6" s="86">
        <f>'Palika-wise CF list'!T338</f>
        <v>194</v>
      </c>
      <c r="S6" s="86">
        <f>'Palika-wise CF list'!U338</f>
        <v>3</v>
      </c>
      <c r="T6" s="86">
        <f>'Palika-wise CF list'!V338</f>
        <v>4</v>
      </c>
    </row>
    <row r="7" spans="1:20" ht="15">
      <c r="A7" s="86">
        <f>'Palika-wise CF list'!B339</f>
        <v>5</v>
      </c>
      <c r="B7" s="86">
        <f>'Palika-wise CF list'!C339</f>
        <v>67</v>
      </c>
      <c r="C7" s="86">
        <f>'Palika-wise CF list'!D339</f>
        <v>67</v>
      </c>
      <c r="D7" s="87" t="str">
        <f>'Palika-wise CF list'!E339</f>
        <v>dlxnf gd'gf</v>
      </c>
      <c r="E7" s="87" t="str">
        <f>'Palika-wise CF list'!F339</f>
        <v>bf]bL{ uf=kf=!</v>
      </c>
      <c r="F7" s="87" t="str">
        <f>'Palika-wise CF list'!G339</f>
        <v>ef/t] #, $, %,*, (</v>
      </c>
      <c r="G7" s="88" t="str">
        <f>'Palika-wise CF list'!I339</f>
        <v>LAM/AR/26/05</v>
      </c>
      <c r="H7" s="86" t="str">
        <f>'Palika-wise CF list'!J339</f>
        <v>052/03/26</v>
      </c>
      <c r="I7" s="86" t="str">
        <f>'Palika-wise CF list'!K339</f>
        <v>052/03/26</v>
      </c>
      <c r="J7" s="86" t="str">
        <f>'Palika-wise CF list'!L339</f>
        <v>075/12/14</v>
      </c>
      <c r="K7" s="86">
        <f>'Palika-wise CF list'!M339</f>
        <v>4</v>
      </c>
      <c r="L7" s="86">
        <f>'Palika-wise CF list'!N339</f>
        <v>5</v>
      </c>
      <c r="M7" s="86" t="str">
        <f>'Palika-wise CF list'!O339</f>
        <v>080/12/13</v>
      </c>
      <c r="N7" s="86">
        <f>'Palika-wise CF list'!P339</f>
        <v>1.92</v>
      </c>
      <c r="O7" s="86">
        <f>'Palika-wise CF list'!Q339</f>
        <v>155</v>
      </c>
      <c r="P7" s="86">
        <f>'Palika-wise CF list'!R339</f>
        <v>409</v>
      </c>
      <c r="Q7" s="86">
        <f>'Palika-wise CF list'!S339</f>
        <v>423</v>
      </c>
      <c r="R7" s="86">
        <f>'Palika-wise CF list'!T339</f>
        <v>832</v>
      </c>
      <c r="S7" s="86">
        <f>'Palika-wise CF list'!U339</f>
        <v>9</v>
      </c>
      <c r="T7" s="86">
        <f>'Palika-wise CF list'!V339</f>
        <v>0</v>
      </c>
    </row>
    <row r="8" spans="1:20" ht="15">
      <c r="A8" s="86">
        <f>'Palika-wise CF list'!B340</f>
        <v>6</v>
      </c>
      <c r="B8" s="86">
        <f>'Palika-wise CF list'!C340</f>
        <v>115</v>
      </c>
      <c r="C8" s="86">
        <f>'Palika-wise CF list'!D340</f>
        <v>115</v>
      </c>
      <c r="D8" s="87" t="str">
        <f>'Palika-wise CF list'!E340</f>
        <v>emu/] nfdL:jf+/f</v>
      </c>
      <c r="E8" s="87" t="str">
        <f>'Palika-wise CF list'!F340</f>
        <v>bf]bL{ uf=kf=!</v>
      </c>
      <c r="F8" s="87" t="str">
        <f>'Palika-wise CF list'!G340</f>
        <v>ef/t] %</v>
      </c>
      <c r="G8" s="88" t="str">
        <f>'Palika-wise CF list'!I340</f>
        <v>LAM/AR/26/06</v>
      </c>
      <c r="H8" s="86" t="str">
        <f>'Palika-wise CF list'!J340</f>
        <v>054/01/09</v>
      </c>
      <c r="I8" s="86" t="str">
        <f>'Palika-wise CF list'!K340</f>
        <v>054/01/09</v>
      </c>
      <c r="J8" s="86" t="str">
        <f>'Palika-wise CF list'!L340</f>
        <v>075/12/14</v>
      </c>
      <c r="K8" s="86">
        <f>'Palika-wise CF list'!M340</f>
        <v>4</v>
      </c>
      <c r="L8" s="86">
        <f>'Palika-wise CF list'!N340</f>
        <v>5</v>
      </c>
      <c r="M8" s="86" t="str">
        <f>'Palika-wise CF list'!O340</f>
        <v>080/12/13</v>
      </c>
      <c r="N8" s="86">
        <f>'Palika-wise CF list'!P340</f>
        <v>32.299999999999997</v>
      </c>
      <c r="O8" s="86">
        <f>'Palika-wise CF list'!Q340</f>
        <v>43</v>
      </c>
      <c r="P8" s="86">
        <f>'Palika-wise CF list'!R340</f>
        <v>118</v>
      </c>
      <c r="Q8" s="86">
        <f>'Palika-wise CF list'!S340</f>
        <v>128</v>
      </c>
      <c r="R8" s="86">
        <f>'Palika-wise CF list'!T340</f>
        <v>246</v>
      </c>
      <c r="S8" s="86">
        <f>'Palika-wise CF list'!U340</f>
        <v>4</v>
      </c>
      <c r="T8" s="86">
        <f>'Palika-wise CF list'!V340</f>
        <v>3</v>
      </c>
    </row>
    <row r="9" spans="1:20" ht="15">
      <c r="A9" s="86">
        <f>'Palika-wise CF list'!B341</f>
        <v>7</v>
      </c>
      <c r="B9" s="86">
        <f>'Palika-wise CF list'!C341</f>
        <v>162</v>
      </c>
      <c r="C9" s="86">
        <f>'Palika-wise CF list'!D341</f>
        <v>162</v>
      </c>
      <c r="D9" s="87" t="str">
        <f>'Palika-wise CF list'!E341</f>
        <v>sd]/]kfgL /fgLjg</v>
      </c>
      <c r="E9" s="87" t="str">
        <f>'Palika-wise CF list'!F341</f>
        <v>bf]bL{ uf=kf=!</v>
      </c>
      <c r="F9" s="87" t="str">
        <f>'Palika-wise CF list'!G341</f>
        <v>ef/t] *, (</v>
      </c>
      <c r="G9" s="88" t="str">
        <f>'Palika-wise CF list'!I341</f>
        <v>LAM/AR/26/07</v>
      </c>
      <c r="H9" s="86" t="str">
        <f>'Palika-wise CF list'!J341</f>
        <v>056/03/20</v>
      </c>
      <c r="I9" s="86" t="str">
        <f>'Palika-wise CF list'!K341</f>
        <v>056/03/20</v>
      </c>
      <c r="J9" s="86" t="str">
        <f>'Palika-wise CF list'!L341</f>
        <v>075/12/14</v>
      </c>
      <c r="K9" s="86">
        <f>'Palika-wise CF list'!M341</f>
        <v>2</v>
      </c>
      <c r="L9" s="86">
        <f>'Palika-wise CF list'!N341</f>
        <v>5</v>
      </c>
      <c r="M9" s="86" t="str">
        <f>'Palika-wise CF list'!O341</f>
        <v>080/12/13</v>
      </c>
      <c r="N9" s="86">
        <f>'Palika-wise CF list'!P341</f>
        <v>19.43</v>
      </c>
      <c r="O9" s="86">
        <f>'Palika-wise CF list'!Q341</f>
        <v>112</v>
      </c>
      <c r="P9" s="86">
        <f>'Palika-wise CF list'!R341</f>
        <v>279</v>
      </c>
      <c r="Q9" s="86">
        <f>'Palika-wise CF list'!S341</f>
        <v>309</v>
      </c>
      <c r="R9" s="86">
        <f>'Palika-wise CF list'!T341</f>
        <v>588</v>
      </c>
      <c r="S9" s="86">
        <f>'Palika-wise CF list'!U341</f>
        <v>3</v>
      </c>
      <c r="T9" s="86">
        <f>'Palika-wise CF list'!V341</f>
        <v>6</v>
      </c>
    </row>
    <row r="10" spans="1:20" ht="15">
      <c r="A10" s="86">
        <f>'Palika-wise CF list'!B342</f>
        <v>8</v>
      </c>
      <c r="B10" s="86">
        <f>'Palika-wise CF list'!C342</f>
        <v>173</v>
      </c>
      <c r="C10" s="86">
        <f>'Palika-wise CF list'!D342</f>
        <v>173</v>
      </c>
      <c r="D10" s="87" t="str">
        <f>'Palika-wise CF list'!E342</f>
        <v>OR5fk'/L sd]/]kfgL</v>
      </c>
      <c r="E10" s="87" t="str">
        <f>'Palika-wise CF list'!F342</f>
        <v>bf]bL{ uf=kf=!</v>
      </c>
      <c r="F10" s="87" t="str">
        <f>'Palika-wise CF list'!G342</f>
        <v>ef/t] $</v>
      </c>
      <c r="G10" s="88" t="str">
        <f>'Palika-wise CF list'!I342</f>
        <v>LAM/AR/26/08</v>
      </c>
      <c r="H10" s="86" t="str">
        <f>'Palika-wise CF list'!J342</f>
        <v>057/01/26</v>
      </c>
      <c r="I10" s="86" t="str">
        <f>'Palika-wise CF list'!K342</f>
        <v>057/01/26</v>
      </c>
      <c r="J10" s="86" t="str">
        <f>'Palika-wise CF list'!L342</f>
        <v>075/12/14</v>
      </c>
      <c r="K10" s="86">
        <f>'Palika-wise CF list'!M342</f>
        <v>3</v>
      </c>
      <c r="L10" s="86">
        <f>'Palika-wise CF list'!N342</f>
        <v>5</v>
      </c>
      <c r="M10" s="86" t="str">
        <f>'Palika-wise CF list'!O342</f>
        <v>080/12/13</v>
      </c>
      <c r="N10" s="86">
        <f>'Palika-wise CF list'!P342</f>
        <v>34.94</v>
      </c>
      <c r="O10" s="86">
        <f>'Palika-wise CF list'!Q342</f>
        <v>60</v>
      </c>
      <c r="P10" s="86">
        <f>'Palika-wise CF list'!R342</f>
        <v>171</v>
      </c>
      <c r="Q10" s="86">
        <f>'Palika-wise CF list'!S342</f>
        <v>192</v>
      </c>
      <c r="R10" s="86">
        <f>'Palika-wise CF list'!T342</f>
        <v>363</v>
      </c>
      <c r="S10" s="86">
        <f>'Palika-wise CF list'!U342</f>
        <v>7</v>
      </c>
      <c r="T10" s="86">
        <f>'Palika-wise CF list'!V342</f>
        <v>4</v>
      </c>
    </row>
    <row r="11" spans="1:20" ht="15">
      <c r="A11" s="86">
        <f>'Palika-wise CF list'!B343</f>
        <v>9</v>
      </c>
      <c r="B11" s="86">
        <f>'Palika-wise CF list'!C343</f>
        <v>193</v>
      </c>
      <c r="C11" s="86">
        <f>'Palika-wise CF list'!D343</f>
        <v>193</v>
      </c>
      <c r="D11" s="87" t="str">
        <f>'Palika-wise CF list'!E343</f>
        <v>lz?af/L</v>
      </c>
      <c r="E11" s="87" t="str">
        <f>'Palika-wise CF list'!F343</f>
        <v>bf]bL{ uf=kf=!</v>
      </c>
      <c r="F11" s="87" t="str">
        <f>'Palika-wise CF list'!G343</f>
        <v>ef/t] #</v>
      </c>
      <c r="G11" s="88" t="str">
        <f>'Palika-wise CF list'!I343</f>
        <v>LAM/AR/26/09</v>
      </c>
      <c r="H11" s="86" t="str">
        <f>'Palika-wise CF list'!J343</f>
        <v>058/03/24</v>
      </c>
      <c r="I11" s="86" t="str">
        <f>'Palika-wise CF list'!K343</f>
        <v>058/03/27</v>
      </c>
      <c r="J11" s="86" t="str">
        <f>'Palika-wise CF list'!L343</f>
        <v>077/03/16</v>
      </c>
      <c r="K11" s="86">
        <f>'Palika-wise CF list'!M343</f>
        <v>3</v>
      </c>
      <c r="L11" s="86">
        <f>'Palika-wise CF list'!N343</f>
        <v>10</v>
      </c>
      <c r="M11" s="86" t="str">
        <f>'Palika-wise CF list'!O343</f>
        <v>087/03/15</v>
      </c>
      <c r="N11" s="86">
        <f>'Palika-wise CF list'!P343</f>
        <v>45.57</v>
      </c>
      <c r="O11" s="86">
        <f>'Palika-wise CF list'!Q343</f>
        <v>57</v>
      </c>
      <c r="P11" s="86">
        <f>'Palika-wise CF list'!R343</f>
        <v>183</v>
      </c>
      <c r="Q11" s="86">
        <f>'Palika-wise CF list'!S343</f>
        <v>165</v>
      </c>
      <c r="R11" s="86">
        <f>'Palika-wise CF list'!T343</f>
        <v>348</v>
      </c>
      <c r="S11" s="86">
        <f>'Palika-wise CF list'!U343</f>
        <v>5</v>
      </c>
      <c r="T11" s="86">
        <f>'Palika-wise CF list'!V343</f>
        <v>6</v>
      </c>
    </row>
    <row r="12" spans="1:20" ht="15">
      <c r="A12" s="86">
        <f>'Palika-wise CF list'!B345</f>
        <v>10</v>
      </c>
      <c r="B12" s="86">
        <f>'Palika-wise CF list'!C345</f>
        <v>87</v>
      </c>
      <c r="C12" s="86">
        <f>'Palika-wise CF list'!D345</f>
        <v>87</v>
      </c>
      <c r="D12" s="87" t="str">
        <f>'Palika-wise CF list'!E345</f>
        <v>/fgL:jf+/f ;f+v/kfvf</v>
      </c>
      <c r="E12" s="87" t="str">
        <f>'Palika-wise CF list'!F345</f>
        <v>bf]bL{ uf=kf=@</v>
      </c>
      <c r="F12" s="87" t="str">
        <f>'Palika-wise CF list'!G345</f>
        <v>cr{naf]6 &amp;, *, (</v>
      </c>
      <c r="G12" s="88" t="str">
        <f>'Palika-wise CF list'!I345</f>
        <v>LAM/AR/25/01</v>
      </c>
      <c r="H12" s="86" t="str">
        <f>'Palika-wise CF list'!J345</f>
        <v>052/12/19</v>
      </c>
      <c r="I12" s="86" t="str">
        <f>'Palika-wise CF list'!K345</f>
        <v>052/12/19</v>
      </c>
      <c r="J12" s="86" t="str">
        <f>'Palika-wise CF list'!L345</f>
        <v>075/01/07</v>
      </c>
      <c r="K12" s="86">
        <f>'Palika-wise CF list'!M345</f>
        <v>4</v>
      </c>
      <c r="L12" s="86">
        <f>'Palika-wise CF list'!N345</f>
        <v>5</v>
      </c>
      <c r="M12" s="86" t="str">
        <f>'Palika-wise CF list'!O345</f>
        <v>080/01/06</v>
      </c>
      <c r="N12" s="86">
        <f>'Palika-wise CF list'!P345</f>
        <v>52</v>
      </c>
      <c r="O12" s="86">
        <f>'Palika-wise CF list'!Q345</f>
        <v>121</v>
      </c>
      <c r="P12" s="86">
        <f>'Palika-wise CF list'!R345</f>
        <v>370</v>
      </c>
      <c r="Q12" s="86">
        <f>'Palika-wise CF list'!S345</f>
        <v>322</v>
      </c>
      <c r="R12" s="86">
        <f>'Palika-wise CF list'!T345</f>
        <v>692</v>
      </c>
      <c r="S12" s="86">
        <f>'Palika-wise CF list'!U345</f>
        <v>4</v>
      </c>
      <c r="T12" s="86">
        <f>'Palika-wise CF list'!V345</f>
        <v>7</v>
      </c>
    </row>
    <row r="13" spans="1:20" ht="15">
      <c r="A13" s="86">
        <f>'Palika-wise CF list'!B346</f>
        <v>11</v>
      </c>
      <c r="B13" s="86">
        <f>'Palika-wise CF list'!C346</f>
        <v>108</v>
      </c>
      <c r="C13" s="86">
        <f>'Palika-wise CF list'!D346</f>
        <v>108</v>
      </c>
      <c r="D13" s="87" t="str">
        <f>'Palika-wise CF list'!E346</f>
        <v>/fgLjg</v>
      </c>
      <c r="E13" s="87" t="str">
        <f>'Palika-wise CF list'!F346</f>
        <v>bf]bL{ uf=kf=@</v>
      </c>
      <c r="F13" s="87" t="str">
        <f>'Palika-wise CF list'!G346</f>
        <v>cr{naf]6 !–$, ef/t] &amp;, *</v>
      </c>
      <c r="G13" s="88" t="str">
        <f>'Palika-wise CF list'!I346</f>
        <v>LAM/AR/25/02</v>
      </c>
      <c r="H13" s="86" t="str">
        <f>'Palika-wise CF list'!J346</f>
        <v>053/12/03</v>
      </c>
      <c r="I13" s="86" t="str">
        <f>'Palika-wise CF list'!K346</f>
        <v>053/12/03</v>
      </c>
      <c r="J13" s="86" t="str">
        <f>'Palika-wise CF list'!L346</f>
        <v>075/12/14</v>
      </c>
      <c r="K13" s="86">
        <f>'Palika-wise CF list'!M346</f>
        <v>4</v>
      </c>
      <c r="L13" s="86">
        <f>'Palika-wise CF list'!N346</f>
        <v>5</v>
      </c>
      <c r="M13" s="86" t="str">
        <f>'Palika-wise CF list'!O346</f>
        <v>080/12/13</v>
      </c>
      <c r="N13" s="86">
        <f>'Palika-wise CF list'!P346</f>
        <v>61.21</v>
      </c>
      <c r="O13" s="86">
        <f>'Palika-wise CF list'!Q346</f>
        <v>145</v>
      </c>
      <c r="P13" s="86">
        <f>'Palika-wise CF list'!R346</f>
        <v>413</v>
      </c>
      <c r="Q13" s="86">
        <f>'Palika-wise CF list'!S346</f>
        <v>489</v>
      </c>
      <c r="R13" s="86">
        <f>'Palika-wise CF list'!T346</f>
        <v>902</v>
      </c>
      <c r="S13" s="86">
        <f>'Palika-wise CF list'!U346</f>
        <v>0</v>
      </c>
      <c r="T13" s="86">
        <f>'Palika-wise CF list'!V346</f>
        <v>9</v>
      </c>
    </row>
    <row r="14" spans="1:20" ht="15">
      <c r="A14" s="86">
        <f>'Palika-wise CF list'!B347</f>
        <v>12</v>
      </c>
      <c r="B14" s="86">
        <f>'Palika-wise CF list'!C347</f>
        <v>125</v>
      </c>
      <c r="C14" s="86">
        <f>'Palika-wise CF list'!D347</f>
        <v>125</v>
      </c>
      <c r="D14" s="87" t="str">
        <f>'Palika-wise CF list'!E347</f>
        <v>lrKn]6L b]jL</v>
      </c>
      <c r="E14" s="87" t="str">
        <f>'Palika-wise CF list'!F347</f>
        <v>bf]bL{ uf=kf=@</v>
      </c>
      <c r="F14" s="87" t="str">
        <f>'Palika-wise CF list'!G347</f>
        <v>cr{naf]6 %, ^, &amp;</v>
      </c>
      <c r="G14" s="88" t="str">
        <f>'Palika-wise CF list'!I347</f>
        <v>LAM/AR/25/03</v>
      </c>
      <c r="H14" s="86" t="str">
        <f>'Palika-wise CF list'!J347</f>
        <v>054/03/04</v>
      </c>
      <c r="I14" s="86" t="str">
        <f>'Palika-wise CF list'!K347</f>
        <v>054/03/04</v>
      </c>
      <c r="J14" s="86" t="str">
        <f>'Palika-wise CF list'!L347</f>
        <v>075/12/14</v>
      </c>
      <c r="K14" s="86">
        <f>'Palika-wise CF list'!M347</f>
        <v>4</v>
      </c>
      <c r="L14" s="86">
        <f>'Palika-wise CF list'!N347</f>
        <v>5</v>
      </c>
      <c r="M14" s="86" t="str">
        <f>'Palika-wise CF list'!O347</f>
        <v>080/12/13</v>
      </c>
      <c r="N14" s="86">
        <f>'Palika-wise CF list'!P347</f>
        <v>31.46</v>
      </c>
      <c r="O14" s="86">
        <f>'Palika-wise CF list'!Q347</f>
        <v>72</v>
      </c>
      <c r="P14" s="86">
        <f>'Palika-wise CF list'!R347</f>
        <v>176</v>
      </c>
      <c r="Q14" s="86">
        <f>'Palika-wise CF list'!S347</f>
        <v>185</v>
      </c>
      <c r="R14" s="86">
        <f>'Palika-wise CF list'!T347</f>
        <v>361</v>
      </c>
      <c r="S14" s="86">
        <f>'Palika-wise CF list'!U347</f>
        <v>5</v>
      </c>
      <c r="T14" s="86">
        <f>'Palika-wise CF list'!V347</f>
        <v>6</v>
      </c>
    </row>
    <row r="15" spans="1:20" ht="15">
      <c r="A15" s="86">
        <f>'Palika-wise CF list'!B349</f>
        <v>13</v>
      </c>
      <c r="B15" s="86">
        <f>'Palika-wise CF list'!C349</f>
        <v>53</v>
      </c>
      <c r="C15" s="86">
        <f>'Palika-wise CF list'!D349</f>
        <v>53</v>
      </c>
      <c r="D15" s="87" t="str">
        <f>'Palika-wise CF list'!E349</f>
        <v>s]/faf/L nf];fkfvf</v>
      </c>
      <c r="E15" s="87" t="str">
        <f>'Palika-wise CF list'!F349</f>
        <v>bf]bL{ uf=kf=#</v>
      </c>
      <c r="F15" s="87" t="str">
        <f>'Palika-wise CF list'!G349</f>
        <v>&gt;Ld~Hofª !–$,cr{njf]6 %,^</v>
      </c>
      <c r="G15" s="88" t="str">
        <f>'Palika-wise CF list'!I349</f>
        <v>LAM/AR/24/01</v>
      </c>
      <c r="H15" s="86" t="str">
        <f>'Palika-wise CF list'!J349</f>
        <v>052/02/30</v>
      </c>
      <c r="I15" s="86" t="str">
        <f>'Palika-wise CF list'!K349</f>
        <v>052/02/30</v>
      </c>
      <c r="J15" s="86" t="str">
        <f>'Palika-wise CF list'!L349</f>
        <v>075/02/29</v>
      </c>
      <c r="K15" s="86">
        <f>'Palika-wise CF list'!M349</f>
        <v>4</v>
      </c>
      <c r="L15" s="86">
        <f>'Palika-wise CF list'!N349</f>
        <v>5</v>
      </c>
      <c r="M15" s="86" t="str">
        <f>'Palika-wise CF list'!O349</f>
        <v>080/02/28</v>
      </c>
      <c r="N15" s="86">
        <f>'Palika-wise CF list'!P349</f>
        <v>107.5</v>
      </c>
      <c r="O15" s="86">
        <f>'Palika-wise CF list'!Q349</f>
        <v>295</v>
      </c>
      <c r="P15" s="86">
        <f>'Palika-wise CF list'!R349</f>
        <v>851</v>
      </c>
      <c r="Q15" s="86">
        <f>'Palika-wise CF list'!S349</f>
        <v>847</v>
      </c>
      <c r="R15" s="86">
        <f>'Palika-wise CF list'!T349</f>
        <v>1698</v>
      </c>
      <c r="S15" s="86">
        <f>'Palika-wise CF list'!U349</f>
        <v>4</v>
      </c>
      <c r="T15" s="86">
        <f>'Palika-wise CF list'!V349</f>
        <v>5</v>
      </c>
    </row>
    <row r="16" spans="1:20" ht="15">
      <c r="A16" s="86">
        <f>'Palika-wise CF list'!B350</f>
        <v>14</v>
      </c>
      <c r="B16" s="86">
        <f>'Palika-wise CF list'!C350</f>
        <v>241</v>
      </c>
      <c r="C16" s="86">
        <f>'Palika-wise CF list'!D350</f>
        <v>241</v>
      </c>
      <c r="D16" s="87" t="str">
        <f>'Palika-wise CF list'!E350</f>
        <v>ls;]bL</v>
      </c>
      <c r="E16" s="87" t="str">
        <f>'Palika-wise CF list'!F350</f>
        <v>bf]bL{ uf=kf=#</v>
      </c>
      <c r="F16" s="87" t="str">
        <f>'Palika-wise CF list'!G350</f>
        <v>&gt;Ld~Hofª ^, &amp;, (</v>
      </c>
      <c r="G16" s="88" t="str">
        <f>'Palika-wise CF list'!I350</f>
        <v>LAM/AR/24/02</v>
      </c>
      <c r="H16" s="86" t="str">
        <f>'Palika-wise CF list'!J350</f>
        <v>061/03/13</v>
      </c>
      <c r="I16" s="86" t="str">
        <f>'Palika-wise CF list'!K350</f>
        <v>061/03/16</v>
      </c>
      <c r="J16" s="86" t="str">
        <f>'Palika-wise CF list'!L350</f>
        <v>078/03/24</v>
      </c>
      <c r="K16" s="86">
        <f>'Palika-wise CF list'!M350</f>
        <v>3</v>
      </c>
      <c r="L16" s="86">
        <f>'Palika-wise CF list'!N350</f>
        <v>10</v>
      </c>
      <c r="M16" s="86" t="str">
        <f>'Palika-wise CF list'!O350</f>
        <v>088/03/27</v>
      </c>
      <c r="N16" s="86">
        <f>'Palika-wise CF list'!P350</f>
        <v>22.51</v>
      </c>
      <c r="O16" s="86">
        <f>'Palika-wise CF list'!Q350</f>
        <v>78</v>
      </c>
      <c r="P16" s="86">
        <f>'Palika-wise CF list'!R350</f>
        <v>170</v>
      </c>
      <c r="Q16" s="86">
        <f>'Palika-wise CF list'!S350</f>
        <v>206</v>
      </c>
      <c r="R16" s="86">
        <f>'Palika-wise CF list'!T350</f>
        <v>376</v>
      </c>
      <c r="S16" s="86">
        <f>'Palika-wise CF list'!U350</f>
        <v>4</v>
      </c>
      <c r="T16" s="86">
        <f>'Palika-wise CF list'!V350</f>
        <v>5</v>
      </c>
    </row>
    <row r="17" spans="1:20" ht="15">
      <c r="A17" s="86">
        <f>'Palika-wise CF list'!B351</f>
        <v>15</v>
      </c>
      <c r="B17" s="86">
        <f>'Palika-wise CF list'!C351</f>
        <v>247</v>
      </c>
      <c r="C17" s="86">
        <f>'Palika-wise CF list'!D351</f>
        <v>247</v>
      </c>
      <c r="D17" s="87" t="str">
        <f>'Palika-wise CF list'!E351</f>
        <v>lr;fkfgL</v>
      </c>
      <c r="E17" s="87" t="str">
        <f>'Palika-wise CF list'!F351</f>
        <v>bf]bL{ uf=kf=#</v>
      </c>
      <c r="F17" s="87" t="str">
        <f>'Palika-wise CF list'!G351</f>
        <v>&gt;Ld~Hofª ^, *</v>
      </c>
      <c r="G17" s="88" t="str">
        <f>'Palika-wise CF list'!I351</f>
        <v>LAM/AR/24/03</v>
      </c>
      <c r="H17" s="86" t="str">
        <f>'Palika-wise CF list'!J351</f>
        <v>061/03/13</v>
      </c>
      <c r="I17" s="86" t="str">
        <f>'Palika-wise CF list'!K351</f>
        <v>061/03/16</v>
      </c>
      <c r="J17" s="86" t="str">
        <f>'Palika-wise CF list'!L351</f>
        <v>077/03/22</v>
      </c>
      <c r="K17" s="86">
        <f>'Palika-wise CF list'!M351</f>
        <v>3</v>
      </c>
      <c r="L17" s="86">
        <f>'Palika-wise CF list'!N351</f>
        <v>10</v>
      </c>
      <c r="M17" s="86" t="str">
        <f>'Palika-wise CF list'!O351</f>
        <v>086/03/15</v>
      </c>
      <c r="N17" s="86">
        <f>'Palika-wise CF list'!P351</f>
        <v>12.6</v>
      </c>
      <c r="O17" s="86">
        <f>'Palika-wise CF list'!Q351</f>
        <v>56</v>
      </c>
      <c r="P17" s="86">
        <f>'Palika-wise CF list'!R351</f>
        <v>150</v>
      </c>
      <c r="Q17" s="86">
        <f>'Palika-wise CF list'!S351</f>
        <v>158</v>
      </c>
      <c r="R17" s="86">
        <f>'Palika-wise CF list'!T351</f>
        <v>308</v>
      </c>
      <c r="S17" s="86">
        <f>'Palika-wise CF list'!U351</f>
        <v>4</v>
      </c>
      <c r="T17" s="86">
        <f>'Palika-wise CF list'!V351</f>
        <v>5</v>
      </c>
    </row>
    <row r="18" spans="1:20" ht="15">
      <c r="A18" s="86">
        <f>'Palika-wise CF list'!B352</f>
        <v>16</v>
      </c>
      <c r="B18" s="86">
        <f>'Palika-wise CF list'!C352</f>
        <v>265</v>
      </c>
      <c r="C18" s="86">
        <f>'Palika-wise CF list'!D352</f>
        <v>265</v>
      </c>
      <c r="D18" s="87" t="str">
        <f>'Palika-wise CF list'!E352</f>
        <v>pQ/kfgL</v>
      </c>
      <c r="E18" s="87" t="str">
        <f>'Palika-wise CF list'!F352</f>
        <v>bf]bL{ uf=kf=#</v>
      </c>
      <c r="F18" s="87" t="str">
        <f>'Palika-wise CF list'!G352</f>
        <v>&gt;Ld~Hofª %</v>
      </c>
      <c r="G18" s="88" t="str">
        <f>'Palika-wise CF list'!I352</f>
        <v>LAM/AR/24/04</v>
      </c>
      <c r="H18" s="86" t="str">
        <f>'Palika-wise CF list'!J352</f>
        <v>062/11/02</v>
      </c>
      <c r="I18" s="86" t="str">
        <f>'Palika-wise CF list'!K352</f>
        <v>062/11/02</v>
      </c>
      <c r="J18" s="86" t="str">
        <f>'Palika-wise CF list'!L352</f>
        <v>079/03/14</v>
      </c>
      <c r="K18" s="86">
        <f>'Palika-wise CF list'!M352</f>
        <v>3</v>
      </c>
      <c r="L18" s="86">
        <f>'Palika-wise CF list'!N352</f>
        <v>10</v>
      </c>
      <c r="M18" s="86" t="str">
        <f>'Palika-wise CF list'!O352</f>
        <v>089/03/13</v>
      </c>
      <c r="N18" s="86">
        <f>'Palika-wise CF list'!P352</f>
        <v>12.12</v>
      </c>
      <c r="O18" s="86">
        <f>'Palika-wise CF list'!Q352</f>
        <v>43</v>
      </c>
      <c r="P18" s="86">
        <f>'Palika-wise CF list'!R352</f>
        <v>106</v>
      </c>
      <c r="Q18" s="86">
        <f>'Palika-wise CF list'!S352</f>
        <v>110</v>
      </c>
      <c r="R18" s="86">
        <f>'Palika-wise CF list'!T352</f>
        <v>216</v>
      </c>
      <c r="S18" s="86">
        <f>'Palika-wise CF list'!U352</f>
        <v>4</v>
      </c>
      <c r="T18" s="86">
        <f>'Palika-wise CF list'!V352</f>
        <v>5</v>
      </c>
    </row>
    <row r="19" spans="1:20" ht="15">
      <c r="A19" s="86">
        <f>'Palika-wise CF list'!B354</f>
        <v>17</v>
      </c>
      <c r="B19" s="86">
        <f>'Palika-wise CF list'!C354</f>
        <v>45</v>
      </c>
      <c r="C19" s="86">
        <f>'Palika-wise CF list'!D354</f>
        <v>45</v>
      </c>
      <c r="D19" s="87" t="str">
        <f>'Palika-wise CF list'!E354</f>
        <v>s'v'/]9'u+f</v>
      </c>
      <c r="E19" s="87" t="str">
        <f>'Palika-wise CF list'!F354</f>
        <v>bf]bL{ uf=kf=$</v>
      </c>
      <c r="F19" s="87" t="str">
        <f>'Palika-wise CF list'!G354</f>
        <v>gf}y/ !</v>
      </c>
      <c r="G19" s="88" t="str">
        <f>'Palika-wise CF list'!I354</f>
        <v>LAM/AR/18/01</v>
      </c>
      <c r="H19" s="86" t="str">
        <f>'Palika-wise CF list'!J354</f>
        <v>051/10/09</v>
      </c>
      <c r="I19" s="86" t="str">
        <f>'Palika-wise CF list'!K354</f>
        <v>051/10/09</v>
      </c>
      <c r="J19" s="86" t="str">
        <f>'Palika-wise CF list'!L354</f>
        <v>078/03/31</v>
      </c>
      <c r="K19" s="86">
        <f>'Palika-wise CF list'!M354</f>
        <v>4</v>
      </c>
      <c r="L19" s="86">
        <f>'Palika-wise CF list'!N354</f>
        <v>10</v>
      </c>
      <c r="M19" s="86" t="str">
        <f>'Palika-wise CF list'!O354</f>
        <v>088/03/31</v>
      </c>
      <c r="N19" s="86">
        <f>'Palika-wise CF list'!P354</f>
        <v>123.65</v>
      </c>
      <c r="O19" s="86">
        <f>'Palika-wise CF list'!Q354</f>
        <v>63</v>
      </c>
      <c r="P19" s="86">
        <f>'Palika-wise CF list'!R354</f>
        <v>166</v>
      </c>
      <c r="Q19" s="86">
        <f>'Palika-wise CF list'!S354</f>
        <v>161</v>
      </c>
      <c r="R19" s="86">
        <f>'Palika-wise CF list'!T354</f>
        <v>327</v>
      </c>
      <c r="S19" s="86">
        <f>'Palika-wise CF list'!U354</f>
        <v>5</v>
      </c>
      <c r="T19" s="86">
        <f>'Palika-wise CF list'!V354</f>
        <v>6</v>
      </c>
    </row>
    <row r="20" spans="1:20" ht="15">
      <c r="A20" s="86">
        <f>'Palika-wise CF list'!B355</f>
        <v>18</v>
      </c>
      <c r="B20" s="86">
        <f>'Palika-wise CF list'!C355</f>
        <v>61</v>
      </c>
      <c r="C20" s="86">
        <f>'Palika-wise CF list'!D355</f>
        <v>61</v>
      </c>
      <c r="D20" s="87" t="str">
        <f>'Palika-wise CF list'!E355</f>
        <v>sf]lKnª</v>
      </c>
      <c r="E20" s="87" t="str">
        <f>'Palika-wise CF list'!F355</f>
        <v>bf]bL{ uf=kf=$</v>
      </c>
      <c r="F20" s="87" t="str">
        <f>'Palika-wise CF list'!G355</f>
        <v>gf}y/ #</v>
      </c>
      <c r="G20" s="88" t="str">
        <f>'Palika-wise CF list'!I355</f>
        <v>LAM/AR/18/02</v>
      </c>
      <c r="H20" s="86" t="str">
        <f>'Palika-wise CF list'!J355</f>
        <v>052/03/23</v>
      </c>
      <c r="I20" s="86" t="str">
        <f>'Palika-wise CF list'!K355</f>
        <v>052/03/23</v>
      </c>
      <c r="J20" s="86" t="str">
        <f>'Palika-wise CF list'!L355</f>
        <v>077/03/22</v>
      </c>
      <c r="K20" s="86">
        <f>'Palika-wise CF list'!M355</f>
        <v>3</v>
      </c>
      <c r="L20" s="86">
        <f>'Palika-wise CF list'!N355</f>
        <v>10</v>
      </c>
      <c r="M20" s="86" t="str">
        <f>'Palika-wise CF list'!O355</f>
        <v>086/03/21</v>
      </c>
      <c r="N20" s="86">
        <f>'Palika-wise CF list'!P355</f>
        <v>7.5</v>
      </c>
      <c r="O20" s="86">
        <f>'Palika-wise CF list'!Q355</f>
        <v>41</v>
      </c>
      <c r="P20" s="86">
        <f>'Palika-wise CF list'!R355</f>
        <v>103</v>
      </c>
      <c r="Q20" s="86">
        <f>'Palika-wise CF list'!S355</f>
        <v>109</v>
      </c>
      <c r="R20" s="86">
        <f>'Palika-wise CF list'!T355</f>
        <v>212</v>
      </c>
      <c r="S20" s="86">
        <f>'Palika-wise CF list'!U355</f>
        <v>3</v>
      </c>
      <c r="T20" s="86">
        <f>'Palika-wise CF list'!V355</f>
        <v>6</v>
      </c>
    </row>
    <row r="21" spans="1:20" ht="15">
      <c r="A21" s="86">
        <f>'Palika-wise CF list'!B356</f>
        <v>19</v>
      </c>
      <c r="B21" s="86">
        <f>'Palika-wise CF list'!C356</f>
        <v>117</v>
      </c>
      <c r="C21" s="86">
        <f>'Palika-wise CF list'!D356</f>
        <v>117</v>
      </c>
      <c r="D21" s="87" t="str">
        <f>'Palika-wise CF list'!E356</f>
        <v>lzv|</v>
      </c>
      <c r="E21" s="87" t="str">
        <f>'Palika-wise CF list'!F356</f>
        <v>bf]bL{ uf=kf=$</v>
      </c>
      <c r="F21" s="87" t="str">
        <f>'Palika-wise CF list'!G356</f>
        <v>gf}y/ @</v>
      </c>
      <c r="G21" s="88" t="str">
        <f>'Palika-wise CF list'!I356</f>
        <v>LAM/AR/18/03</v>
      </c>
      <c r="H21" s="86" t="str">
        <f>'Palika-wise CF list'!J356</f>
        <v>054/02/17</v>
      </c>
      <c r="I21" s="86" t="str">
        <f>'Palika-wise CF list'!K356</f>
        <v>054/02/17</v>
      </c>
      <c r="J21" s="86" t="str">
        <f>'Palika-wise CF list'!L356</f>
        <v>079/03/20</v>
      </c>
      <c r="K21" s="86">
        <f>'Palika-wise CF list'!M356</f>
        <v>3</v>
      </c>
      <c r="L21" s="86">
        <f>'Palika-wise CF list'!N356</f>
        <v>10</v>
      </c>
      <c r="M21" s="86" t="str">
        <f>'Palika-wise CF list'!O356</f>
        <v>089/03/19</v>
      </c>
      <c r="N21" s="86">
        <f>'Palika-wise CF list'!P356</f>
        <v>28.29</v>
      </c>
      <c r="O21" s="86">
        <f>'Palika-wise CF list'!Q356</f>
        <v>78</v>
      </c>
      <c r="P21" s="86">
        <f>'Palika-wise CF list'!R356</f>
        <v>196</v>
      </c>
      <c r="Q21" s="86">
        <f>'Palika-wise CF list'!S356</f>
        <v>205</v>
      </c>
      <c r="R21" s="86">
        <f>'Palika-wise CF list'!T356</f>
        <v>401</v>
      </c>
      <c r="S21" s="86">
        <f>'Palika-wise CF list'!U356</f>
        <v>4</v>
      </c>
      <c r="T21" s="86">
        <f>'Palika-wise CF list'!V356</f>
        <v>6</v>
      </c>
    </row>
    <row r="22" spans="1:20" ht="15">
      <c r="A22" s="86">
        <f>'Palika-wise CF list'!B357</f>
        <v>20</v>
      </c>
      <c r="B22" s="86">
        <f>'Palika-wise CF list'!C357</f>
        <v>215</v>
      </c>
      <c r="C22" s="86">
        <f>'Palika-wise CF list'!D357</f>
        <v>215</v>
      </c>
      <c r="D22" s="87" t="str">
        <f>'Palika-wise CF list'!E357</f>
        <v>7f8L vf]/Lof</v>
      </c>
      <c r="E22" s="87" t="str">
        <f>'Palika-wise CF list'!F357</f>
        <v>bf]bL{ uf=kf=$</v>
      </c>
      <c r="F22" s="87" t="str">
        <f>'Palika-wise CF list'!G357</f>
        <v>gf}y/ *</v>
      </c>
      <c r="G22" s="88" t="str">
        <f>'Palika-wise CF list'!I357</f>
        <v>LAM/AR/18/04</v>
      </c>
      <c r="H22" s="86" t="str">
        <f>'Palika-wise CF list'!J357</f>
        <v>059/03/20</v>
      </c>
      <c r="I22" s="86" t="str">
        <f>'Palika-wise CF list'!K357</f>
        <v>059/03/26</v>
      </c>
      <c r="J22" s="86" t="str">
        <f>'Palika-wise CF list'!L357</f>
        <v>077/08/11</v>
      </c>
      <c r="K22" s="86">
        <f>'Palika-wise CF list'!M357</f>
        <v>3</v>
      </c>
      <c r="L22" s="86">
        <f>'Palika-wise CF list'!N357</f>
        <v>10</v>
      </c>
      <c r="M22" s="86" t="str">
        <f>'Palika-wise CF list'!O357</f>
        <v>087/08/11</v>
      </c>
      <c r="N22" s="86">
        <f>'Palika-wise CF list'!P357</f>
        <v>3.35</v>
      </c>
      <c r="O22" s="86">
        <f>'Palika-wise CF list'!Q357</f>
        <v>32</v>
      </c>
      <c r="P22" s="86">
        <f>'Palika-wise CF list'!R357</f>
        <v>69</v>
      </c>
      <c r="Q22" s="86">
        <f>'Palika-wise CF list'!S357</f>
        <v>64</v>
      </c>
      <c r="R22" s="86">
        <f>'Palika-wise CF list'!T357</f>
        <v>133</v>
      </c>
      <c r="S22" s="86">
        <f>'Palika-wise CF list'!U357</f>
        <v>5</v>
      </c>
      <c r="T22" s="86">
        <f>'Palika-wise CF list'!V357</f>
        <v>4</v>
      </c>
    </row>
    <row r="23" spans="1:20" ht="15">
      <c r="A23" s="86">
        <f>'Palika-wise CF list'!B358</f>
        <v>21</v>
      </c>
      <c r="B23" s="86">
        <f>'Palika-wise CF list'!C358</f>
        <v>226</v>
      </c>
      <c r="C23" s="86">
        <f>'Palika-wise CF list'!D358</f>
        <v>226</v>
      </c>
      <c r="D23" s="87" t="str">
        <f>'Palika-wise CF list'!E358</f>
        <v>sjfsL</v>
      </c>
      <c r="E23" s="87" t="str">
        <f>'Palika-wise CF list'!F358</f>
        <v>bf]bL{ uf=kf=$</v>
      </c>
      <c r="F23" s="87" t="str">
        <f>'Palika-wise CF list'!G358</f>
        <v>gf}y/ %</v>
      </c>
      <c r="G23" s="88" t="str">
        <f>'Palika-wise CF list'!I358</f>
        <v>LAM/AR/18/05</v>
      </c>
      <c r="H23" s="86" t="str">
        <f>'Palika-wise CF list'!J358</f>
        <v>060/03/01</v>
      </c>
      <c r="I23" s="86" t="str">
        <f>'Palika-wise CF list'!K358</f>
        <v>060/03/03</v>
      </c>
      <c r="J23" s="86" t="str">
        <f>'Palika-wise CF list'!L358</f>
        <v>079/03/14</v>
      </c>
      <c r="K23" s="86">
        <f>'Palika-wise CF list'!M358</f>
        <v>3</v>
      </c>
      <c r="L23" s="86">
        <f>'Palika-wise CF list'!N358</f>
        <v>10</v>
      </c>
      <c r="M23" s="86" t="str">
        <f>'Palika-wise CF list'!O358</f>
        <v>089/03/13</v>
      </c>
      <c r="N23" s="86">
        <f>'Palika-wise CF list'!P358</f>
        <v>19.28</v>
      </c>
      <c r="O23" s="86">
        <f>'Palika-wise CF list'!Q358</f>
        <v>39</v>
      </c>
      <c r="P23" s="86">
        <f>'Palika-wise CF list'!R358</f>
        <v>92</v>
      </c>
      <c r="Q23" s="86">
        <f>'Palika-wise CF list'!S358</f>
        <v>106</v>
      </c>
      <c r="R23" s="86">
        <f>'Palika-wise CF list'!T358</f>
        <v>198</v>
      </c>
      <c r="S23" s="86">
        <f>'Palika-wise CF list'!U358</f>
        <v>3</v>
      </c>
      <c r="T23" s="86">
        <f>'Palika-wise CF list'!V358</f>
        <v>6</v>
      </c>
    </row>
    <row r="24" spans="1:20" ht="15">
      <c r="A24" s="86">
        <f>'Palika-wise CF list'!B359</f>
        <v>22</v>
      </c>
      <c r="B24" s="86">
        <f>'Palika-wise CF list'!C359</f>
        <v>227</v>
      </c>
      <c r="C24" s="86">
        <f>'Palika-wise CF list'!D359</f>
        <v>227</v>
      </c>
      <c r="D24" s="87" t="str">
        <f>'Palika-wise CF list'!E359</f>
        <v>Af+f;af]6</v>
      </c>
      <c r="E24" s="87" t="str">
        <f>'Palika-wise CF list'!F359</f>
        <v>bf]bL{ uf=kf=$</v>
      </c>
      <c r="F24" s="87" t="str">
        <f>'Palika-wise CF list'!G359</f>
        <v>gf}y/ $</v>
      </c>
      <c r="G24" s="88" t="str">
        <f>'Palika-wise CF list'!I359</f>
        <v>LAM/AR/18/06</v>
      </c>
      <c r="H24" s="86" t="str">
        <f>'Palika-wise CF list'!J359</f>
        <v>060/03/01</v>
      </c>
      <c r="I24" s="86" t="str">
        <f>'Palika-wise CF list'!K359</f>
        <v>060/03/03</v>
      </c>
      <c r="J24" s="86" t="str">
        <f>'Palika-wise CF list'!L359</f>
        <v>071/08/11</v>
      </c>
      <c r="K24" s="86">
        <f>'Palika-wise CF list'!M359</f>
        <v>1</v>
      </c>
      <c r="L24" s="86">
        <f>'Palika-wise CF list'!N359</f>
        <v>5</v>
      </c>
      <c r="M24" s="86" t="str">
        <f>'Palika-wise CF list'!O359</f>
        <v>076/08/10</v>
      </c>
      <c r="N24" s="86">
        <f>'Palika-wise CF list'!P359</f>
        <v>20.75</v>
      </c>
      <c r="O24" s="86">
        <f>'Palika-wise CF list'!Q359</f>
        <v>30</v>
      </c>
      <c r="P24" s="86">
        <f>'Palika-wise CF list'!R359</f>
        <v>82</v>
      </c>
      <c r="Q24" s="86">
        <f>'Palika-wise CF list'!S359</f>
        <v>82</v>
      </c>
      <c r="R24" s="86">
        <f>'Palika-wise CF list'!T359</f>
        <v>164</v>
      </c>
      <c r="S24" s="86">
        <f>'Palika-wise CF list'!U359</f>
        <v>3</v>
      </c>
      <c r="T24" s="86">
        <f>'Palika-wise CF list'!V359</f>
        <v>8</v>
      </c>
    </row>
    <row r="25" spans="1:20" ht="15">
      <c r="A25" s="86">
        <f>'Palika-wise CF list'!B360</f>
        <v>23</v>
      </c>
      <c r="B25" s="86">
        <f>'Palika-wise CF list'!C360</f>
        <v>320</v>
      </c>
      <c r="C25" s="86">
        <f>'Palika-wise CF list'!D360</f>
        <v>320</v>
      </c>
      <c r="D25" s="87" t="str">
        <f>'Palika-wise CF list'!E360</f>
        <v xml:space="preserve">l;d|] </v>
      </c>
      <c r="E25" s="87" t="str">
        <f>'Palika-wise CF list'!F360</f>
        <v>bf]bL{ uf=kf=$</v>
      </c>
      <c r="F25" s="87" t="str">
        <f>'Palika-wise CF list'!G360</f>
        <v>gf}y/ ^</v>
      </c>
      <c r="G25" s="88" t="str">
        <f>'Palika-wise CF list'!I360</f>
        <v>LAM/AR/18/07</v>
      </c>
      <c r="H25" s="86" t="str">
        <f>'Palika-wise CF list'!J360</f>
        <v>071/06/27</v>
      </c>
      <c r="I25" s="86" t="str">
        <f>'Palika-wise CF list'!K360</f>
        <v>071/06/27</v>
      </c>
      <c r="J25" s="86" t="str">
        <f>'Palika-wise CF list'!L360</f>
        <v>-</v>
      </c>
      <c r="K25" s="86">
        <f>'Palika-wise CF list'!M360</f>
        <v>0</v>
      </c>
      <c r="L25" s="86">
        <f>'Palika-wise CF list'!N360</f>
        <v>5</v>
      </c>
      <c r="M25" s="86" t="str">
        <f>'Palika-wise CF list'!O360</f>
        <v>076/06/26</v>
      </c>
      <c r="N25" s="86">
        <f>'Palika-wise CF list'!P360</f>
        <v>124.85</v>
      </c>
      <c r="O25" s="86">
        <f>'Palika-wise CF list'!Q360</f>
        <v>53</v>
      </c>
      <c r="P25" s="86">
        <f>'Palika-wise CF list'!R360</f>
        <v>159</v>
      </c>
      <c r="Q25" s="86">
        <f>'Palika-wise CF list'!S360</f>
        <v>166</v>
      </c>
      <c r="R25" s="86">
        <f>'Palika-wise CF list'!T360</f>
        <v>325</v>
      </c>
      <c r="S25" s="86">
        <f>'Palika-wise CF list'!U360</f>
        <v>2</v>
      </c>
      <c r="T25" s="86">
        <f>'Palika-wise CF list'!V360</f>
        <v>9</v>
      </c>
    </row>
    <row r="26" spans="1:20" ht="15">
      <c r="A26" s="86">
        <f>'Palika-wise CF list'!B362</f>
        <v>24</v>
      </c>
      <c r="B26" s="86">
        <f>'Palika-wise CF list'!C362</f>
        <v>56</v>
      </c>
      <c r="C26" s="86">
        <f>'Palika-wise CF list'!D362</f>
        <v>56</v>
      </c>
      <c r="D26" s="87" t="str">
        <f>'Palika-wise CF list'!E362</f>
        <v>sfDnf]</v>
      </c>
      <c r="E26" s="87" t="str">
        <f>'Palika-wise CF list'!F362</f>
        <v>bf]bL{ uf=kf=%</v>
      </c>
      <c r="F26" s="87" t="str">
        <f>'Palika-wise CF list'!G362</f>
        <v>kfrf]s *, (</v>
      </c>
      <c r="G26" s="88" t="str">
        <f>'Palika-wise CF list'!I362</f>
        <v>LAM/AR/19/01</v>
      </c>
      <c r="H26" s="86" t="str">
        <f>'Palika-wise CF list'!J362</f>
        <v>052/02/30</v>
      </c>
      <c r="I26" s="86" t="str">
        <f>'Palika-wise CF list'!K362</f>
        <v>052/02/30</v>
      </c>
      <c r="J26" s="86" t="str">
        <f>'Palika-wise CF list'!L362</f>
        <v>077/03/16</v>
      </c>
      <c r="K26" s="86">
        <f>'Palika-wise CF list'!M362</f>
        <v>4</v>
      </c>
      <c r="L26" s="86">
        <f>'Palika-wise CF list'!N362</f>
        <v>10</v>
      </c>
      <c r="M26" s="86" t="str">
        <f>'Palika-wise CF list'!O362</f>
        <v>086/03/15</v>
      </c>
      <c r="N26" s="86">
        <f>'Palika-wise CF list'!P362</f>
        <v>260.39999999999998</v>
      </c>
      <c r="O26" s="86">
        <f>'Palika-wise CF list'!Q362</f>
        <v>74</v>
      </c>
      <c r="P26" s="86">
        <f>'Palika-wise CF list'!R362</f>
        <v>221</v>
      </c>
      <c r="Q26" s="86">
        <f>'Palika-wise CF list'!S362</f>
        <v>251</v>
      </c>
      <c r="R26" s="86">
        <f>'Palika-wise CF list'!T362</f>
        <v>472</v>
      </c>
      <c r="S26" s="86">
        <f>'Palika-wise CF list'!U362</f>
        <v>3</v>
      </c>
      <c r="T26" s="86">
        <f>'Palika-wise CF list'!V362</f>
        <v>7</v>
      </c>
    </row>
    <row r="27" spans="1:20" ht="15">
      <c r="A27" s="86">
        <f>'Palika-wise CF list'!B363</f>
        <v>25</v>
      </c>
      <c r="B27" s="86">
        <f>'Palika-wise CF list'!C363</f>
        <v>119</v>
      </c>
      <c r="C27" s="86">
        <f>'Palika-wise CF list'!D363</f>
        <v>119</v>
      </c>
      <c r="D27" s="87" t="str">
        <f>'Palika-wise CF list'!E363</f>
        <v>x'8f+8f</v>
      </c>
      <c r="E27" s="87" t="str">
        <f>'Palika-wise CF list'!F363</f>
        <v>bf]bL{ uf=kf=%</v>
      </c>
      <c r="F27" s="87" t="str">
        <f>'Palika-wise CF list'!G363</f>
        <v>kfrf]s !, gf}y/ (</v>
      </c>
      <c r="G27" s="88" t="str">
        <f>'Palika-wise CF list'!I363</f>
        <v>LAM/AR/19/02</v>
      </c>
      <c r="H27" s="86" t="str">
        <f>'Palika-wise CF list'!J363</f>
        <v>054/03/04</v>
      </c>
      <c r="I27" s="86" t="str">
        <f>'Palika-wise CF list'!K363</f>
        <v>054/03/04</v>
      </c>
      <c r="J27" s="86" t="str">
        <f>'Palika-wise CF list'!L363</f>
        <v>078/03/24</v>
      </c>
      <c r="K27" s="86">
        <f>'Palika-wise CF list'!M363</f>
        <v>1</v>
      </c>
      <c r="L27" s="86">
        <f>'Palika-wise CF list'!N363</f>
        <v>10</v>
      </c>
      <c r="M27" s="86" t="str">
        <f>'Palika-wise CF list'!O363</f>
        <v>088/03/27</v>
      </c>
      <c r="N27" s="86">
        <f>'Palika-wise CF list'!P363</f>
        <v>223.83</v>
      </c>
      <c r="O27" s="86">
        <f>'Palika-wise CF list'!Q363</f>
        <v>113</v>
      </c>
      <c r="P27" s="86">
        <f>'Palika-wise CF list'!R363</f>
        <v>326</v>
      </c>
      <c r="Q27" s="86">
        <f>'Palika-wise CF list'!S363</f>
        <v>300</v>
      </c>
      <c r="R27" s="86">
        <f>'Palika-wise CF list'!T363</f>
        <v>626</v>
      </c>
      <c r="S27" s="86">
        <f>'Palika-wise CF list'!U363</f>
        <v>5</v>
      </c>
      <c r="T27" s="86">
        <f>'Palika-wise CF list'!V363</f>
        <v>6</v>
      </c>
    </row>
    <row r="28" spans="1:20" ht="15">
      <c r="A28" s="86">
        <f>'Palika-wise CF list'!B364</f>
        <v>26</v>
      </c>
      <c r="B28" s="86">
        <f>'Palika-wise CF list'!C364</f>
        <v>327</v>
      </c>
      <c r="C28" s="86">
        <f>'Palika-wise CF list'!D364</f>
        <v>327</v>
      </c>
      <c r="D28" s="87" t="str">
        <f>'Palika-wise CF list'!E364</f>
        <v>Ol{ndb]jL</v>
      </c>
      <c r="E28" s="87" t="str">
        <f>'Palika-wise CF list'!F364</f>
        <v>bf]bL{ uf=kf=%</v>
      </c>
      <c r="F28" s="87" t="str">
        <f>'Palika-wise CF list'!G364</f>
        <v>kfrf]s  &amp; / (</v>
      </c>
      <c r="G28" s="88" t="str">
        <f>'Palika-wise CF list'!I364</f>
        <v>LAM/AR/19/03</v>
      </c>
      <c r="H28" s="86" t="str">
        <f>'Palika-wise CF list'!J364</f>
        <v>073/03/13</v>
      </c>
      <c r="I28" s="86" t="str">
        <f>'Palika-wise CF list'!K364</f>
        <v>073/03/13</v>
      </c>
      <c r="J28" s="86" t="str">
        <f>'Palika-wise CF list'!L364</f>
        <v>-</v>
      </c>
      <c r="K28" s="86">
        <f>'Palika-wise CF list'!M364</f>
        <v>0</v>
      </c>
      <c r="L28" s="86">
        <f>'Palika-wise CF list'!N364</f>
        <v>5</v>
      </c>
      <c r="M28" s="86" t="str">
        <f>'Palika-wise CF list'!O364</f>
        <v>078/03/12</v>
      </c>
      <c r="N28" s="86">
        <f>'Palika-wise CF list'!P364</f>
        <v>195.72</v>
      </c>
      <c r="O28" s="86">
        <f>'Palika-wise CF list'!Q364</f>
        <v>109</v>
      </c>
      <c r="P28" s="86">
        <f>'Palika-wise CF list'!R364</f>
        <v>301</v>
      </c>
      <c r="Q28" s="86">
        <f>'Palika-wise CF list'!S364</f>
        <v>340</v>
      </c>
      <c r="R28" s="86">
        <f>'Palika-wise CF list'!T364</f>
        <v>641</v>
      </c>
      <c r="S28" s="86">
        <f>'Palika-wise CF list'!U364</f>
        <v>4</v>
      </c>
      <c r="T28" s="86">
        <f>'Palika-wise CF list'!V364</f>
        <v>7</v>
      </c>
    </row>
    <row r="29" spans="1:20" ht="15">
      <c r="A29" s="86">
        <f>'Palika-wise CF list'!B366</f>
        <v>27</v>
      </c>
      <c r="B29" s="86">
        <f>'Palika-wise CF list'!C366</f>
        <v>46</v>
      </c>
      <c r="C29" s="86">
        <f>'Palika-wise CF list'!D366</f>
        <v>46</v>
      </c>
      <c r="D29" s="87" t="str">
        <f>'Palika-wise CF list'!E366</f>
        <v>kfn]jg</v>
      </c>
      <c r="E29" s="87" t="str">
        <f>'Palika-wise CF list'!F366</f>
        <v>bf]bL{ uf=kf=^</v>
      </c>
      <c r="F29" s="87" t="str">
        <f>'Palika-wise CF list'!G366</f>
        <v>9f]8]gL !</v>
      </c>
      <c r="G29" s="88" t="str">
        <f>'Palika-wise CF list'!I366</f>
        <v>LAM/AR/05/01</v>
      </c>
      <c r="H29" s="86" t="str">
        <f>'Palika-wise CF list'!J366</f>
        <v>052/01/03</v>
      </c>
      <c r="I29" s="86" t="str">
        <f>'Palika-wise CF list'!K366</f>
        <v>052/01/03</v>
      </c>
      <c r="J29" s="86" t="str">
        <f>'Palika-wise CF list'!L366</f>
        <v>075/12/14</v>
      </c>
      <c r="K29" s="86">
        <f>'Palika-wise CF list'!M366</f>
        <v>4</v>
      </c>
      <c r="L29" s="86">
        <f>'Palika-wise CF list'!N366</f>
        <v>5</v>
      </c>
      <c r="M29" s="86" t="str">
        <f>'Palika-wise CF list'!O366</f>
        <v>080/12/13</v>
      </c>
      <c r="N29" s="86">
        <f>'Palika-wise CF list'!P366</f>
        <v>18.72</v>
      </c>
      <c r="O29" s="86">
        <f>'Palika-wise CF list'!Q366</f>
        <v>66</v>
      </c>
      <c r="P29" s="86">
        <f>'Palika-wise CF list'!R366</f>
        <v>233</v>
      </c>
      <c r="Q29" s="86">
        <f>'Palika-wise CF list'!S366</f>
        <v>244</v>
      </c>
      <c r="R29" s="86">
        <f>'Palika-wise CF list'!T366</f>
        <v>477</v>
      </c>
      <c r="S29" s="86">
        <f>'Palika-wise CF list'!U366</f>
        <v>3</v>
      </c>
      <c r="T29" s="86">
        <f>'Palika-wise CF list'!V366</f>
        <v>8</v>
      </c>
    </row>
    <row r="30" spans="1:20" ht="15">
      <c r="A30" s="86">
        <f>'Palika-wise CF list'!B367</f>
        <v>28</v>
      </c>
      <c r="B30" s="86">
        <f>'Palika-wise CF list'!C367</f>
        <v>312</v>
      </c>
      <c r="C30" s="86">
        <f>'Palika-wise CF list'!D367</f>
        <v>312</v>
      </c>
      <c r="D30" s="87" t="str">
        <f>'Palika-wise CF list'!E367</f>
        <v>5f]6]vf]nf</v>
      </c>
      <c r="E30" s="87" t="str">
        <f>'Palika-wise CF list'!F367</f>
        <v>bf]bL{ uf=kf=^</v>
      </c>
      <c r="F30" s="87" t="str">
        <f>'Palika-wise CF list'!G367</f>
        <v>9f]8]gL *</v>
      </c>
      <c r="G30" s="88" t="str">
        <f>'Palika-wise CF list'!I367</f>
        <v>LAM/AR/05/02</v>
      </c>
      <c r="H30" s="86" t="str">
        <f>'Palika-wise CF list'!J367</f>
        <v>070/3/20</v>
      </c>
      <c r="I30" s="86" t="str">
        <f>'Palika-wise CF list'!K367</f>
        <v>070/03/20</v>
      </c>
      <c r="J30" s="86" t="str">
        <f>'Palika-wise CF list'!L367</f>
        <v>075/12/14</v>
      </c>
      <c r="K30" s="86">
        <f>'Palika-wise CF list'!M367</f>
        <v>1</v>
      </c>
      <c r="L30" s="86">
        <f>'Palika-wise CF list'!N367</f>
        <v>5</v>
      </c>
      <c r="M30" s="86" t="str">
        <f>'Palika-wise CF list'!O367</f>
        <v>080/12/13</v>
      </c>
      <c r="N30" s="86">
        <f>'Palika-wise CF list'!P367</f>
        <v>114.23</v>
      </c>
      <c r="O30" s="86">
        <f>'Palika-wise CF list'!Q367</f>
        <v>75</v>
      </c>
      <c r="P30" s="86">
        <f>'Palika-wise CF list'!R367</f>
        <v>220</v>
      </c>
      <c r="Q30" s="86">
        <f>'Palika-wise CF list'!S367</f>
        <v>262</v>
      </c>
      <c r="R30" s="86">
        <f>'Palika-wise CF list'!T367</f>
        <v>482</v>
      </c>
      <c r="S30" s="86">
        <f>'Palika-wise CF list'!U367</f>
        <v>3</v>
      </c>
      <c r="T30" s="86">
        <f>'Palika-wise CF list'!V367</f>
        <v>6</v>
      </c>
    </row>
    <row r="31" spans="1:20" ht="15">
      <c r="A31" s="86">
        <f>'Palika-wise CF list'!B368</f>
        <v>29</v>
      </c>
      <c r="B31" s="86">
        <f>'Palika-wise CF list'!C368</f>
        <v>341</v>
      </c>
      <c r="C31" s="86">
        <f>'Palika-wise CF list'!D368</f>
        <v>341</v>
      </c>
      <c r="D31" s="87" t="str">
        <f>'Palika-wise CF list'!E368</f>
        <v>l;dL rfd]kf]v/L</v>
      </c>
      <c r="E31" s="87" t="str">
        <f>'Palika-wise CF list'!F368</f>
        <v>bf]bL{ uf=kf=^</v>
      </c>
      <c r="F31" s="87" t="str">
        <f>'Palika-wise CF list'!G368</f>
        <v>9f]8]gL &amp;,*</v>
      </c>
      <c r="G31" s="88" t="str">
        <f>'Palika-wise CF list'!I368</f>
        <v>LAM/AR/05/03</v>
      </c>
      <c r="H31" s="86" t="str">
        <f>'Palika-wise CF list'!J368</f>
        <v>077/03/17</v>
      </c>
      <c r="I31" s="86" t="str">
        <f>'Palika-wise CF list'!K368</f>
        <v>077/03/18</v>
      </c>
      <c r="J31" s="86" t="str">
        <f>'Palika-wise CF list'!L368</f>
        <v>-</v>
      </c>
      <c r="K31" s="86">
        <f>'Palika-wise CF list'!M368</f>
        <v>0</v>
      </c>
      <c r="L31" s="86">
        <f>'Palika-wise CF list'!N368</f>
        <v>10</v>
      </c>
      <c r="M31" s="86" t="str">
        <f>'Palika-wise CF list'!O368</f>
        <v>087/03/17</v>
      </c>
      <c r="N31" s="86">
        <f>'Palika-wise CF list'!P368</f>
        <v>147.30000000000001</v>
      </c>
      <c r="O31" s="86">
        <f>'Palika-wise CF list'!Q368</f>
        <v>118</v>
      </c>
      <c r="P31" s="86">
        <f>'Palika-wise CF list'!R368</f>
        <v>289</v>
      </c>
      <c r="Q31" s="86">
        <f>'Palika-wise CF list'!S368</f>
        <v>332</v>
      </c>
      <c r="R31" s="86">
        <f>'Palika-wise CF list'!T368</f>
        <v>621</v>
      </c>
      <c r="S31" s="86">
        <f>'Palika-wise CF list'!U368</f>
        <v>4</v>
      </c>
      <c r="T31" s="86">
        <f>'Palika-wise CF list'!V368</f>
        <v>5</v>
      </c>
    </row>
    <row r="32" spans="1:20" ht="15">
      <c r="A32" s="86">
        <f>'Palika-wise CF list'!B369</f>
        <v>30</v>
      </c>
      <c r="B32" s="86">
        <f>'Palika-wise CF list'!C369</f>
        <v>345</v>
      </c>
      <c r="C32" s="86">
        <f>'Palika-wise CF list'!D369</f>
        <v>345</v>
      </c>
      <c r="D32" s="87" t="str">
        <f>'Palika-wise CF list'!E369</f>
        <v>s'gL{kfvf</v>
      </c>
      <c r="E32" s="87" t="str">
        <f>'Palika-wise CF list'!F369</f>
        <v>bf]bL{ uf=kf=^</v>
      </c>
      <c r="F32" s="87"/>
      <c r="G32" s="88" t="str">
        <f>'Palika-wise CF list'!I369</f>
        <v>LAM/AR/05/04</v>
      </c>
      <c r="H32" s="86" t="str">
        <f>'Palika-wise CF list'!J369</f>
        <v>078/03/31</v>
      </c>
      <c r="I32" s="86" t="str">
        <f>'Palika-wise CF list'!K369</f>
        <v>078/03/31</v>
      </c>
      <c r="J32" s="86" t="str">
        <f>'Palika-wise CF list'!L369</f>
        <v>-</v>
      </c>
      <c r="K32" s="86">
        <f>'Palika-wise CF list'!M369</f>
        <v>0</v>
      </c>
      <c r="L32" s="86">
        <f>'Palika-wise CF list'!N369</f>
        <v>10</v>
      </c>
      <c r="M32" s="86" t="str">
        <f>'Palika-wise CF list'!O369</f>
        <v>088/03/31</v>
      </c>
      <c r="N32" s="86">
        <f>'Palika-wise CF list'!P369</f>
        <v>42.18</v>
      </c>
      <c r="O32" s="86">
        <f>'Palika-wise CF list'!Q369</f>
        <v>28</v>
      </c>
      <c r="P32" s="86">
        <f>'Palika-wise CF list'!R369</f>
        <v>88</v>
      </c>
      <c r="Q32" s="86">
        <f>'Palika-wise CF list'!S369</f>
        <v>105</v>
      </c>
      <c r="R32" s="86">
        <f>'Palika-wise CF list'!T369</f>
        <v>193</v>
      </c>
      <c r="S32" s="86">
        <f>'Palika-wise CF list'!U369</f>
        <v>6</v>
      </c>
      <c r="T32" s="86">
        <f>'Palika-wise CF list'!V369</f>
        <v>1</v>
      </c>
    </row>
    <row r="33" spans="1:20" ht="15">
      <c r="A33" s="86">
        <f>'Palika-wise CF list'!B371</f>
        <v>31</v>
      </c>
      <c r="B33" s="86">
        <f>'Palika-wise CF list'!C371</f>
        <v>182</v>
      </c>
      <c r="C33" s="86">
        <f>'Palika-wise CF list'!D371</f>
        <v>182</v>
      </c>
      <c r="D33" s="87" t="str">
        <f>'Palika-wise CF list'!E371</f>
        <v>hLjg cd/</v>
      </c>
      <c r="E33" s="87" t="str">
        <f>'Palika-wise CF list'!F371</f>
        <v>bf]bL{ uf=kf=&amp;</v>
      </c>
      <c r="F33" s="87" t="str">
        <f>'Palika-wise CF list'!G371</f>
        <v>kmn]gL &amp;, *, (</v>
      </c>
      <c r="G33" s="88" t="str">
        <f>'Palika-wise CF list'!I371</f>
        <v>LAM/BH/04/01</v>
      </c>
      <c r="H33" s="86" t="str">
        <f>'Palika-wise CF list'!J371</f>
        <v>057/03/18</v>
      </c>
      <c r="I33" s="86" t="str">
        <f>'Palika-wise CF list'!K371</f>
        <v>057/03/26</v>
      </c>
      <c r="J33" s="86" t="str">
        <f>'Palika-wise CF list'!L371</f>
        <v>072/03/27</v>
      </c>
      <c r="K33" s="86">
        <f>'Palika-wise CF list'!M371</f>
        <v>2</v>
      </c>
      <c r="L33" s="86">
        <f>'Palika-wise CF list'!N371</f>
        <v>5</v>
      </c>
      <c r="M33" s="86" t="str">
        <f>'Palika-wise CF list'!O371</f>
        <v>077/03/26</v>
      </c>
      <c r="N33" s="86">
        <f>'Palika-wise CF list'!P371</f>
        <v>50.12</v>
      </c>
      <c r="O33" s="86">
        <f>'Palika-wise CF list'!Q371</f>
        <v>168</v>
      </c>
      <c r="P33" s="86">
        <f>'Palika-wise CF list'!R371</f>
        <v>452</v>
      </c>
      <c r="Q33" s="86">
        <f>'Palika-wise CF list'!S371</f>
        <v>434</v>
      </c>
      <c r="R33" s="86">
        <f>'Palika-wise CF list'!T371</f>
        <v>886</v>
      </c>
      <c r="S33" s="86">
        <f>'Palika-wise CF list'!U371</f>
        <v>4</v>
      </c>
      <c r="T33" s="86">
        <f>'Palika-wise CF list'!V371</f>
        <v>7</v>
      </c>
    </row>
    <row r="34" spans="1:20" ht="15">
      <c r="A34" s="86">
        <f>'Palika-wise CF list'!B372</f>
        <v>32</v>
      </c>
      <c r="B34" s="86">
        <f>'Palika-wise CF list'!C372</f>
        <v>324</v>
      </c>
      <c r="C34" s="86">
        <f>'Palika-wise CF list'!D372</f>
        <v>324</v>
      </c>
      <c r="D34" s="87" t="str">
        <f>'Palika-wise CF list'!E372</f>
        <v>l;ªnL ufpF</v>
      </c>
      <c r="E34" s="87" t="str">
        <f>'Palika-wise CF list'!F372</f>
        <v>bf]bL{ uf=kf=&amp;</v>
      </c>
      <c r="F34" s="87" t="str">
        <f>'Palika-wise CF list'!G372</f>
        <v>kmn]gL @</v>
      </c>
      <c r="G34" s="88" t="str">
        <f>'Palika-wise CF list'!I372</f>
        <v>LAM/BH/04/02</v>
      </c>
      <c r="H34" s="86" t="str">
        <f>'Palika-wise CF list'!J372</f>
        <v>072/06/20</v>
      </c>
      <c r="I34" s="86" t="str">
        <f>'Palika-wise CF list'!K372</f>
        <v>072/06/20</v>
      </c>
      <c r="J34" s="86" t="str">
        <f>'Palika-wise CF list'!L372</f>
        <v>078/03/30</v>
      </c>
      <c r="K34" s="86">
        <f>'Palika-wise CF list'!M372</f>
        <v>1</v>
      </c>
      <c r="L34" s="86">
        <f>'Palika-wise CF list'!N372</f>
        <v>10</v>
      </c>
      <c r="M34" s="86" t="str">
        <f>'Palika-wise CF list'!O372</f>
        <v>088/03/30</v>
      </c>
      <c r="N34" s="86">
        <f>'Palika-wise CF list'!P372</f>
        <v>96.15</v>
      </c>
      <c r="O34" s="86">
        <f>'Palika-wise CF list'!Q372</f>
        <v>40</v>
      </c>
      <c r="P34" s="86">
        <f>'Palika-wise CF list'!R372</f>
        <v>135</v>
      </c>
      <c r="Q34" s="86">
        <f>'Palika-wise CF list'!S372</f>
        <v>145</v>
      </c>
      <c r="R34" s="86">
        <f>'Palika-wise CF list'!T372</f>
        <v>280</v>
      </c>
      <c r="S34" s="86">
        <f>'Palika-wise CF list'!U372</f>
        <v>4</v>
      </c>
      <c r="T34" s="86">
        <f>'Palika-wise CF list'!V372</f>
        <v>5</v>
      </c>
    </row>
    <row r="35" spans="1:20" ht="15">
      <c r="A35" s="86">
        <f>'Palika-wise CF list'!B374</f>
        <v>33</v>
      </c>
      <c r="B35" s="86">
        <f>'Palika-wise CF list'!C374</f>
        <v>342</v>
      </c>
      <c r="C35" s="86">
        <f>'Palika-wise CF list'!D374</f>
        <v>342</v>
      </c>
      <c r="D35" s="87" t="str">
        <f>'Palika-wise CF list'!E374</f>
        <v>s'gvs{</v>
      </c>
      <c r="E35" s="87" t="str">
        <f>'Palika-wise CF list'!F374</f>
        <v>bf]bL{ uf=kf=*</v>
      </c>
      <c r="F35" s="87" t="str">
        <f>'Palika-wise CF list'!G374</f>
        <v>jG;f/ *,(</v>
      </c>
      <c r="G35" s="88" t="str">
        <f>'Palika-wise CF list'!I374</f>
        <v>LAM/BH/06/01</v>
      </c>
      <c r="H35" s="86" t="str">
        <f>'Palika-wise CF list'!J374</f>
        <v>077/03/19</v>
      </c>
      <c r="I35" s="86" t="str">
        <f>'Palika-wise CF list'!K374</f>
        <v>077/03/19</v>
      </c>
      <c r="J35" s="86" t="str">
        <f>'Palika-wise CF list'!L374</f>
        <v>-</v>
      </c>
      <c r="K35" s="86">
        <f>'Palika-wise CF list'!M374</f>
        <v>0</v>
      </c>
      <c r="L35" s="86">
        <f>'Palika-wise CF list'!N374</f>
        <v>10</v>
      </c>
      <c r="M35" s="86" t="str">
        <f>'Palika-wise CF list'!O374</f>
        <v>086/03/20</v>
      </c>
      <c r="N35" s="86">
        <f>'Palika-wise CF list'!P374</f>
        <v>487</v>
      </c>
      <c r="O35" s="86">
        <f>'Palika-wise CF list'!Q374</f>
        <v>84</v>
      </c>
      <c r="P35" s="86">
        <f>'Palika-wise CF list'!R374</f>
        <v>237</v>
      </c>
      <c r="Q35" s="86">
        <f>'Palika-wise CF list'!S374</f>
        <v>232</v>
      </c>
      <c r="R35" s="86">
        <f>'Palika-wise CF list'!T374</f>
        <v>469</v>
      </c>
      <c r="S35" s="86">
        <f>'Palika-wise CF list'!U374</f>
        <v>5</v>
      </c>
      <c r="T35" s="86">
        <f>'Palika-wise CF list'!V374</f>
        <v>6</v>
      </c>
    </row>
    <row r="36" spans="1:20" ht="15">
      <c r="A36" s="86">
        <f>'Palika-wise CF list'!B376</f>
        <v>34</v>
      </c>
      <c r="B36" s="86">
        <f>'Palika-wise CF list'!C376</f>
        <v>89</v>
      </c>
      <c r="C36" s="86">
        <f>'Palika-wise CF list'!D376</f>
        <v>89</v>
      </c>
      <c r="D36" s="87" t="str">
        <f>'Palika-wise CF list'!E376</f>
        <v>gf;f5f]</v>
      </c>
      <c r="E36" s="87" t="str">
        <f>'Palika-wise CF list'!F376</f>
        <v>bf]bL{ uf=kf=(</v>
      </c>
      <c r="F36" s="87" t="str">
        <f>'Palika-wise CF list'!G376</f>
        <v>lxn]6S;f/ #, $</v>
      </c>
      <c r="G36" s="88" t="str">
        <f>'Palika-wise CF list'!I376</f>
        <v>LAM/BE/15/01</v>
      </c>
      <c r="H36" s="86" t="str">
        <f>'Palika-wise CF list'!J376</f>
        <v>053/02/03</v>
      </c>
      <c r="I36" s="86" t="str">
        <f>'Palika-wise CF list'!K376</f>
        <v>053/02/03</v>
      </c>
      <c r="J36" s="86" t="str">
        <f>'Palika-wise CF list'!L376</f>
        <v>079/03/14</v>
      </c>
      <c r="K36" s="86">
        <f>'Palika-wise CF list'!M376</f>
        <v>5</v>
      </c>
      <c r="L36" s="86">
        <f>'Palika-wise CF list'!N376</f>
        <v>10</v>
      </c>
      <c r="M36" s="86" t="str">
        <f>'Palika-wise CF list'!O376</f>
        <v>089/03/13</v>
      </c>
      <c r="N36" s="86">
        <f>'Palika-wise CF list'!P376</f>
        <v>20.13</v>
      </c>
      <c r="O36" s="86">
        <f>'Palika-wise CF list'!Q376</f>
        <v>125</v>
      </c>
      <c r="P36" s="86">
        <f>'Palika-wise CF list'!R376</f>
        <v>402</v>
      </c>
      <c r="Q36" s="86">
        <f>'Palika-wise CF list'!S376</f>
        <v>395</v>
      </c>
      <c r="R36" s="86">
        <f>'Palika-wise CF list'!T376</f>
        <v>797</v>
      </c>
      <c r="S36" s="86">
        <f>'Palika-wise CF list'!U376</f>
        <v>2</v>
      </c>
      <c r="T36" s="86">
        <f>'Palika-wise CF list'!V376</f>
        <v>10</v>
      </c>
    </row>
    <row r="37" spans="1:20" ht="15">
      <c r="A37" s="86">
        <f>'Palika-wise CF list'!B377</f>
        <v>35</v>
      </c>
      <c r="B37" s="86">
        <f>'Palika-wise CF list'!C377</f>
        <v>149</v>
      </c>
      <c r="C37" s="86">
        <f>'Palika-wise CF list'!D377</f>
        <v>149</v>
      </c>
      <c r="D37" s="87" t="str">
        <f>'Palika-wise CF list'!E377</f>
        <v>hgsNof0f</v>
      </c>
      <c r="E37" s="87" t="str">
        <f>'Palika-wise CF list'!F377</f>
        <v>bf]bL{ uf=kf=(</v>
      </c>
      <c r="F37" s="87" t="str">
        <f>'Palika-wise CF list'!G377</f>
        <v>lxn]6S;f/ %, ^</v>
      </c>
      <c r="G37" s="88" t="str">
        <f>'Palika-wise CF list'!I377</f>
        <v>LAM/BE/15/02</v>
      </c>
      <c r="H37" s="86" t="str">
        <f>'Palika-wise CF list'!J377</f>
        <v>055/03/26</v>
      </c>
      <c r="I37" s="86" t="str">
        <f>'Palika-wise CF list'!K377</f>
        <v>055/03/26</v>
      </c>
      <c r="J37" s="86" t="str">
        <f>'Palika-wise CF list'!L377</f>
        <v>079/03/20</v>
      </c>
      <c r="K37" s="86">
        <f>'Palika-wise CF list'!M377</f>
        <v>3</v>
      </c>
      <c r="L37" s="86">
        <f>'Palika-wise CF list'!N377</f>
        <v>10</v>
      </c>
      <c r="M37" s="86" t="str">
        <f>'Palika-wise CF list'!O377</f>
        <v>089/03/13</v>
      </c>
      <c r="N37" s="86">
        <f>'Palika-wise CF list'!P377</f>
        <v>148.12</v>
      </c>
      <c r="O37" s="86">
        <f>'Palika-wise CF list'!Q377</f>
        <v>78</v>
      </c>
      <c r="P37" s="86">
        <f>'Palika-wise CF list'!R377</f>
        <v>206</v>
      </c>
      <c r="Q37" s="86">
        <f>'Palika-wise CF list'!S377</f>
        <v>209</v>
      </c>
      <c r="R37" s="86">
        <f>'Palika-wise CF list'!T377</f>
        <v>415</v>
      </c>
      <c r="S37" s="86">
        <f>'Palika-wise CF list'!U377</f>
        <v>2</v>
      </c>
      <c r="T37" s="86">
        <f>'Palika-wise CF list'!V377</f>
        <v>7</v>
      </c>
    </row>
    <row r="38" spans="1:20" ht="15">
      <c r="A38" s="86">
        <f>'Palika-wise CF list'!B378</f>
        <v>36</v>
      </c>
      <c r="B38" s="86">
        <f>'Palika-wise CF list'!C378</f>
        <v>187</v>
      </c>
      <c r="C38" s="86">
        <f>'Palika-wise CF list'!D378</f>
        <v>187</v>
      </c>
      <c r="D38" s="87" t="str">
        <f>'Palika-wise CF list'!E378</f>
        <v>5x/]</v>
      </c>
      <c r="E38" s="87" t="str">
        <f>'Palika-wise CF list'!F378</f>
        <v>bf]bL{ uf=kf=(</v>
      </c>
      <c r="F38" s="87" t="str">
        <f>'Palika-wise CF list'!G378</f>
        <v>lxn]6S;f/ %</v>
      </c>
      <c r="G38" s="88" t="str">
        <f>'Palika-wise CF list'!I378</f>
        <v>LAM/BE/15/04</v>
      </c>
      <c r="H38" s="86" t="str">
        <f>'Palika-wise CF list'!J378</f>
        <v>058/03/24</v>
      </c>
      <c r="I38" s="86" t="str">
        <f>'Palika-wise CF list'!K378</f>
        <v>058/03/27</v>
      </c>
      <c r="J38" s="86" t="str">
        <f>'Palika-wise CF list'!L378</f>
        <v>079/03/20</v>
      </c>
      <c r="K38" s="86">
        <f>'Palika-wise CF list'!M378</f>
        <v>3</v>
      </c>
      <c r="L38" s="86">
        <f>'Palika-wise CF list'!N378</f>
        <v>10</v>
      </c>
      <c r="M38" s="86" t="str">
        <f>'Palika-wise CF list'!O378</f>
        <v>089/03/19</v>
      </c>
      <c r="N38" s="86">
        <f>'Palika-wise CF list'!P378</f>
        <v>6.96</v>
      </c>
      <c r="O38" s="86">
        <f>'Palika-wise CF list'!Q378</f>
        <v>22</v>
      </c>
      <c r="P38" s="86">
        <f>'Palika-wise CF list'!R378</f>
        <v>57</v>
      </c>
      <c r="Q38" s="86">
        <f>'Palika-wise CF list'!S378</f>
        <v>65</v>
      </c>
      <c r="R38" s="86">
        <f>'Palika-wise CF list'!T378</f>
        <v>122</v>
      </c>
      <c r="S38" s="86">
        <f>'Palika-wise CF list'!U378</f>
        <v>4</v>
      </c>
      <c r="T38" s="86">
        <f>'Palika-wise CF list'!V378</f>
        <v>3</v>
      </c>
    </row>
    <row r="39" spans="1:20" ht="15">
      <c r="A39" s="86">
        <f>'Palika-wise CF list'!B379</f>
        <v>37</v>
      </c>
      <c r="B39" s="86">
        <f>'Palika-wise CF list'!C379</f>
        <v>245</v>
      </c>
      <c r="C39" s="86">
        <f>'Palika-wise CF list'!D379</f>
        <v>245</v>
      </c>
      <c r="D39" s="87" t="str">
        <f>'Palika-wise CF list'!E379</f>
        <v>sfn]fkx/f /fgLjg</v>
      </c>
      <c r="E39" s="87" t="str">
        <f>'Palika-wise CF list'!F379</f>
        <v>bf]bL{ uf=kf=(</v>
      </c>
      <c r="F39" s="87" t="str">
        <f>'Palika-wise CF list'!G379</f>
        <v>lxn]6S;f/ *</v>
      </c>
      <c r="G39" s="88" t="str">
        <f>'Palika-wise CF list'!I379</f>
        <v>LAM/BE/15/05</v>
      </c>
      <c r="H39" s="86" t="str">
        <f>'Palika-wise CF list'!J379</f>
        <v>061/03/13</v>
      </c>
      <c r="I39" s="86" t="str">
        <f>'Palika-wise CF list'!K379</f>
        <v>061/03/16</v>
      </c>
      <c r="J39" s="86" t="str">
        <f>'Palika-wise CF list'!L379</f>
        <v>079/03/14</v>
      </c>
      <c r="K39" s="86">
        <f>'Palika-wise CF list'!M379</f>
        <v>3</v>
      </c>
      <c r="L39" s="86">
        <f>'Palika-wise CF list'!N379</f>
        <v>10</v>
      </c>
      <c r="M39" s="86" t="str">
        <f>'Palika-wise CF list'!O379</f>
        <v>089/03/13</v>
      </c>
      <c r="N39" s="86">
        <f>'Palika-wise CF list'!P379</f>
        <v>6.69</v>
      </c>
      <c r="O39" s="86">
        <f>'Palika-wise CF list'!Q379</f>
        <v>50</v>
      </c>
      <c r="P39" s="86">
        <f>'Palika-wise CF list'!R379</f>
        <v>106</v>
      </c>
      <c r="Q39" s="86">
        <f>'Palika-wise CF list'!S379</f>
        <v>110</v>
      </c>
      <c r="R39" s="86">
        <f>'Palika-wise CF list'!T379</f>
        <v>216</v>
      </c>
      <c r="S39" s="86">
        <f>'Palika-wise CF list'!U379</f>
        <v>3</v>
      </c>
      <c r="T39" s="86">
        <f>'Palika-wise CF list'!V379</f>
        <v>4</v>
      </c>
    </row>
    <row r="40" spans="1:20" ht="15">
      <c r="A40" s="86">
        <f>'Palika-wise CF list'!B380</f>
        <v>38</v>
      </c>
      <c r="B40" s="86">
        <f>'Palika-wise CF list'!C380</f>
        <v>290</v>
      </c>
      <c r="C40" s="86">
        <f>'Palika-wise CF list'!D380</f>
        <v>290</v>
      </c>
      <c r="D40" s="87" t="str">
        <f>'Palika-wise CF list'!E380</f>
        <v xml:space="preserve">;'gb]jL </v>
      </c>
      <c r="E40" s="87" t="str">
        <f>'Palika-wise CF list'!F380</f>
        <v>bf]bL{ uf=kf=(</v>
      </c>
      <c r="F40" s="87" t="str">
        <f>'Palika-wise CF list'!G380</f>
        <v>lxn]6S;f/ !,@</v>
      </c>
      <c r="G40" s="88" t="str">
        <f>'Palika-wise CF list'!I380</f>
        <v>LAM/BE/15/06</v>
      </c>
      <c r="H40" s="86" t="str">
        <f>'Palika-wise CF list'!J380</f>
        <v>065/06/06</v>
      </c>
      <c r="I40" s="86" t="str">
        <f>'Palika-wise CF list'!K380</f>
        <v>065/06/06</v>
      </c>
      <c r="J40" s="86" t="str">
        <f>'Palika-wise CF list'!L380</f>
        <v>079/03/14</v>
      </c>
      <c r="K40" s="86">
        <f>'Palika-wise CF list'!M380</f>
        <v>2</v>
      </c>
      <c r="L40" s="86">
        <f>'Palika-wise CF list'!N380</f>
        <v>10</v>
      </c>
      <c r="M40" s="86" t="str">
        <f>'Palika-wise CF list'!O380</f>
        <v>089/03/13</v>
      </c>
      <c r="N40" s="86">
        <f>'Palika-wise CF list'!P380</f>
        <v>100.39</v>
      </c>
      <c r="O40" s="86">
        <f>'Palika-wise CF list'!Q380</f>
        <v>73</v>
      </c>
      <c r="P40" s="86">
        <f>'Palika-wise CF list'!R380</f>
        <v>244</v>
      </c>
      <c r="Q40" s="86">
        <f>'Palika-wise CF list'!S380</f>
        <v>266</v>
      </c>
      <c r="R40" s="86">
        <f>'Palika-wise CF list'!T380</f>
        <v>510</v>
      </c>
      <c r="S40" s="86">
        <f>'Palika-wise CF list'!U380</f>
        <v>6</v>
      </c>
      <c r="T40" s="86">
        <f>'Palika-wise CF list'!V380</f>
        <v>7</v>
      </c>
    </row>
    <row r="41" spans="1:20" ht="15">
      <c r="A41" s="86">
        <f>'Palika-wise CF list'!B381</f>
        <v>39</v>
      </c>
      <c r="B41" s="86">
        <f>'Palika-wise CF list'!C381</f>
        <v>325</v>
      </c>
      <c r="C41" s="86">
        <f>'Palika-wise CF list'!D381</f>
        <v>325</v>
      </c>
      <c r="D41" s="87" t="str">
        <f>'Palika-wise CF list'!E381</f>
        <v>b"w kfvf</v>
      </c>
      <c r="E41" s="87" t="str">
        <f>'Palika-wise CF list'!F381</f>
        <v>bf]bL{ uf=kf=(</v>
      </c>
      <c r="F41" s="87" t="str">
        <f>'Palika-wise CF list'!G381</f>
        <v>lxn]6S;f/ &amp;</v>
      </c>
      <c r="G41" s="88" t="str">
        <f>'Palika-wise CF list'!I381</f>
        <v>LAM/BE/15/07</v>
      </c>
      <c r="H41" s="86" t="str">
        <f>'Palika-wise CF list'!J381</f>
        <v>072/09/27</v>
      </c>
      <c r="I41" s="86" t="str">
        <f>'Palika-wise CF list'!K381</f>
        <v>072/09/27</v>
      </c>
      <c r="J41" s="86" t="str">
        <f>'Palika-wise CF list'!L381</f>
        <v>079/03/14</v>
      </c>
      <c r="K41" s="86">
        <f>'Palika-wise CF list'!M381</f>
        <v>2</v>
      </c>
      <c r="L41" s="86">
        <f>'Palika-wise CF list'!N381</f>
        <v>10</v>
      </c>
      <c r="M41" s="86" t="str">
        <f>'Palika-wise CF list'!O381</f>
        <v>089/03/13</v>
      </c>
      <c r="N41" s="86">
        <f>'Palika-wise CF list'!P381</f>
        <v>17.829999999999998</v>
      </c>
      <c r="O41" s="86">
        <f>'Palika-wise CF list'!Q381</f>
        <v>34</v>
      </c>
      <c r="P41" s="86">
        <f>'Palika-wise CF list'!R381</f>
        <v>93</v>
      </c>
      <c r="Q41" s="86">
        <f>'Palika-wise CF list'!S381</f>
        <v>90</v>
      </c>
      <c r="R41" s="86">
        <f>'Palika-wise CF list'!T381</f>
        <v>183</v>
      </c>
      <c r="S41" s="86">
        <f>'Palika-wise CF list'!U381</f>
        <v>3</v>
      </c>
      <c r="T41" s="86">
        <f>'Palika-wise CF list'!V381</f>
        <v>6</v>
      </c>
    </row>
    <row r="42" spans="1:20" ht="18">
      <c r="A42" s="287" t="s">
        <v>21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1"/>
      <c r="N42" s="95">
        <f>SUM(N3:N41)</f>
        <v>3010.22</v>
      </c>
      <c r="O42" s="95">
        <f t="shared" ref="O42:T42" si="0">SUM(O3:O41)</f>
        <v>3142</v>
      </c>
      <c r="P42" s="95">
        <f t="shared" si="0"/>
        <v>8769</v>
      </c>
      <c r="Q42" s="95">
        <f t="shared" si="0"/>
        <v>9151</v>
      </c>
      <c r="R42" s="95">
        <f t="shared" si="0"/>
        <v>17920</v>
      </c>
      <c r="S42" s="95">
        <f t="shared" si="0"/>
        <v>155</v>
      </c>
      <c r="T42" s="95">
        <f t="shared" si="0"/>
        <v>224</v>
      </c>
    </row>
  </sheetData>
  <mergeCells count="17">
    <mergeCell ref="A42:M42"/>
    <mergeCell ref="H1:H2"/>
    <mergeCell ref="I1:I2"/>
    <mergeCell ref="J1:J2"/>
    <mergeCell ref="K1:K2"/>
    <mergeCell ref="L1:L2"/>
    <mergeCell ref="M1:M2"/>
    <mergeCell ref="A1:A2"/>
    <mergeCell ref="B1:C1"/>
    <mergeCell ref="D1:D2"/>
    <mergeCell ref="E1:E2"/>
    <mergeCell ref="F1:F2"/>
    <mergeCell ref="G1:G2"/>
    <mergeCell ref="N1:N2"/>
    <mergeCell ref="O1:O2"/>
    <mergeCell ref="P1:R1"/>
    <mergeCell ref="S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AD14-06DF-4F72-9F6E-704F369EB950}">
  <dimension ref="A1:U75"/>
  <sheetViews>
    <sheetView topLeftCell="B1" workbookViewId="0">
      <pane xSplit="5" ySplit="2" topLeftCell="H64" activePane="bottomRight" state="frozenSplit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RowHeight="14.5"/>
  <cols>
    <col min="5" max="5" width="14.08984375" customWidth="1"/>
    <col min="6" max="6" width="13.08984375" customWidth="1"/>
    <col min="7" max="7" width="17.54296875" customWidth="1"/>
    <col min="8" max="8" width="15.08984375" customWidth="1"/>
    <col min="9" max="10" width="10.81640625" customWidth="1"/>
    <col min="11" max="11" width="10.36328125" customWidth="1"/>
    <col min="12" max="12" width="7" customWidth="1"/>
    <col min="13" max="13" width="8.1796875" customWidth="1"/>
    <col min="14" max="14" width="11" customWidth="1"/>
    <col min="15" max="15" width="11.1796875" customWidth="1"/>
  </cols>
  <sheetData>
    <row r="1" spans="1:21">
      <c r="A1" s="284" t="s">
        <v>0</v>
      </c>
      <c r="B1" s="294" t="s">
        <v>0</v>
      </c>
      <c r="C1" s="284" t="s">
        <v>1</v>
      </c>
      <c r="D1" s="284"/>
      <c r="E1" s="284" t="s">
        <v>2</v>
      </c>
      <c r="F1" s="284" t="s">
        <v>3</v>
      </c>
      <c r="G1" s="284" t="s">
        <v>4</v>
      </c>
      <c r="H1" s="284" t="s">
        <v>5</v>
      </c>
      <c r="I1" s="284" t="s">
        <v>6</v>
      </c>
      <c r="J1" s="284" t="s">
        <v>7</v>
      </c>
      <c r="K1" s="284" t="s">
        <v>8</v>
      </c>
      <c r="L1" s="284" t="s">
        <v>9</v>
      </c>
      <c r="M1" s="284" t="s">
        <v>10</v>
      </c>
      <c r="N1" s="284" t="s">
        <v>11</v>
      </c>
      <c r="O1" s="284" t="s">
        <v>12</v>
      </c>
      <c r="P1" s="284" t="s">
        <v>13</v>
      </c>
      <c r="Q1" s="284" t="s">
        <v>14</v>
      </c>
      <c r="R1" s="284"/>
      <c r="S1" s="284"/>
      <c r="T1" s="284" t="s">
        <v>15</v>
      </c>
      <c r="U1" s="284"/>
    </row>
    <row r="2" spans="1:21" ht="34" customHeight="1">
      <c r="A2" s="284"/>
      <c r="B2" s="283"/>
      <c r="C2" s="80" t="s">
        <v>17</v>
      </c>
      <c r="D2" s="80" t="s">
        <v>18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80" t="s">
        <v>19</v>
      </c>
      <c r="R2" s="93" t="s">
        <v>22</v>
      </c>
      <c r="S2" s="80" t="s">
        <v>21</v>
      </c>
      <c r="T2" s="80" t="s">
        <v>19</v>
      </c>
      <c r="U2" s="80" t="s">
        <v>22</v>
      </c>
    </row>
    <row r="3" spans="1:21" ht="16">
      <c r="A3" s="86">
        <f>'Palika-wise CF list'!B78</f>
        <v>1</v>
      </c>
      <c r="B3" s="86">
        <f>'Palika-wise CF list'!B78</f>
        <v>1</v>
      </c>
      <c r="C3" s="86">
        <f>'Palika-wise CF list'!C78</f>
        <v>7</v>
      </c>
      <c r="D3" s="86">
        <f>'Palika-wise CF list'!D78</f>
        <v>7</v>
      </c>
      <c r="E3" s="90" t="str">
        <f>'Palika-wise CF list'!E78</f>
        <v>/fgLjg</v>
      </c>
      <c r="F3" s="90" t="str">
        <f>'Palika-wise CF list'!F78</f>
        <v>/fO{gf; g=kf=!</v>
      </c>
      <c r="G3" s="90" t="str">
        <f>'Palika-wise CF list'!G78</f>
        <v>enfovs{ (</v>
      </c>
      <c r="H3" s="88" t="str">
        <f>'Palika-wise CF list'!I78</f>
        <v>LAM/DH/44/01</v>
      </c>
      <c r="I3" s="86" t="str">
        <f>'Palika-wise CF list'!J78</f>
        <v>050/05/13</v>
      </c>
      <c r="J3" s="86" t="str">
        <f>'Palika-wise CF list'!K78</f>
        <v>050/05/13</v>
      </c>
      <c r="K3" s="86" t="str">
        <f>'Palika-wise CF list'!L78</f>
        <v>075/03/28</v>
      </c>
      <c r="L3" s="86">
        <f>'Palika-wise CF list'!M78</f>
        <v>6</v>
      </c>
      <c r="M3" s="86">
        <f>'Palika-wise CF list'!N78</f>
        <v>5</v>
      </c>
      <c r="N3" s="86" t="str">
        <f>'Palika-wise CF list'!O78</f>
        <v>080/03/27</v>
      </c>
      <c r="O3" s="86">
        <f>'Palika-wise CF list'!P78</f>
        <v>31.84</v>
      </c>
      <c r="P3" s="86">
        <f>'Palika-wise CF list'!Q78</f>
        <v>165</v>
      </c>
      <c r="Q3" s="86">
        <f>'Palika-wise CF list'!R78</f>
        <v>485</v>
      </c>
      <c r="R3" s="86">
        <f>'Palika-wise CF list'!S78</f>
        <v>535</v>
      </c>
      <c r="S3" s="86">
        <f>'Palika-wise CF list'!T78</f>
        <v>1020</v>
      </c>
      <c r="T3" s="86">
        <f>'Palika-wise CF list'!U78</f>
        <v>6</v>
      </c>
      <c r="U3" s="86">
        <f>'Palika-wise CF list'!V78</f>
        <v>5</v>
      </c>
    </row>
    <row r="4" spans="1:21" ht="16">
      <c r="A4" s="86">
        <f>'Palika-wise CF list'!B79</f>
        <v>2</v>
      </c>
      <c r="B4" s="86">
        <f>'Palika-wise CF list'!B79</f>
        <v>2</v>
      </c>
      <c r="C4" s="86">
        <f>'Palika-wise CF list'!C79</f>
        <v>41</v>
      </c>
      <c r="D4" s="86">
        <f>'Palika-wise CF list'!D79</f>
        <v>41</v>
      </c>
      <c r="E4" s="90" t="str">
        <f>'Palika-wise CF list'!E79</f>
        <v>cf]bfnkf6f]</v>
      </c>
      <c r="F4" s="90" t="str">
        <f>'Palika-wise CF list'!F79</f>
        <v>/fO{gf; g=kf=!</v>
      </c>
      <c r="G4" s="90" t="str">
        <f>'Palika-wise CF list'!G79</f>
        <v>enfovs{ $</v>
      </c>
      <c r="H4" s="88" t="str">
        <f>'Palika-wise CF list'!I79</f>
        <v>LAM/DH/44/02</v>
      </c>
      <c r="I4" s="86" t="str">
        <f>'Palika-wise CF list'!J79</f>
        <v>051/10/02</v>
      </c>
      <c r="J4" s="86" t="str">
        <f>'Palika-wise CF list'!K79</f>
        <v>051/10/02</v>
      </c>
      <c r="K4" s="86" t="str">
        <f>'Palika-wise CF list'!L79</f>
        <v>077/03/21</v>
      </c>
      <c r="L4" s="86">
        <f>'Palika-wise CF list'!M79</f>
        <v>6</v>
      </c>
      <c r="M4" s="86">
        <f>'Palika-wise CF list'!N79</f>
        <v>10</v>
      </c>
      <c r="N4" s="86" t="str">
        <f>'Palika-wise CF list'!O79</f>
        <v>087/03/20</v>
      </c>
      <c r="O4" s="86">
        <f>'Palika-wise CF list'!P79</f>
        <v>12</v>
      </c>
      <c r="P4" s="86">
        <f>'Palika-wise CF list'!Q79</f>
        <v>131</v>
      </c>
      <c r="Q4" s="86">
        <f>'Palika-wise CF list'!R79</f>
        <v>249</v>
      </c>
      <c r="R4" s="86">
        <f>'Palika-wise CF list'!S79</f>
        <v>258</v>
      </c>
      <c r="S4" s="86">
        <f>'Palika-wise CF list'!T79</f>
        <v>507</v>
      </c>
      <c r="T4" s="86">
        <f>'Palika-wise CF list'!U79</f>
        <v>4</v>
      </c>
      <c r="U4" s="86">
        <f>'Palika-wise CF list'!V79</f>
        <v>7</v>
      </c>
    </row>
    <row r="5" spans="1:21" ht="16">
      <c r="A5" s="86">
        <f>'Palika-wise CF list'!B80</f>
        <v>3</v>
      </c>
      <c r="B5" s="86">
        <f>'Palika-wise CF list'!B80</f>
        <v>3</v>
      </c>
      <c r="C5" s="86">
        <f>'Palika-wise CF list'!C80</f>
        <v>59</v>
      </c>
      <c r="D5" s="86">
        <f>'Palika-wise CF list'!D80</f>
        <v>59</v>
      </c>
      <c r="E5" s="90" t="str">
        <f>'Palika-wise CF list'!E80</f>
        <v>sfk|]rf}/</v>
      </c>
      <c r="F5" s="90" t="str">
        <f>'Palika-wise CF list'!F80</f>
        <v>/fO{gf; g=kf=!</v>
      </c>
      <c r="G5" s="90" t="str">
        <f>'Palika-wise CF list'!G80</f>
        <v>/fO{gf; g=kf= !)</v>
      </c>
      <c r="H5" s="88" t="str">
        <f>'Palika-wise CF list'!I80</f>
        <v>LAM/DH/44/03</v>
      </c>
      <c r="I5" s="86" t="str">
        <f>'Palika-wise CF list'!J80</f>
        <v>052/03/08</v>
      </c>
      <c r="J5" s="86" t="str">
        <f>'Palika-wise CF list'!K80</f>
        <v>052/03/08</v>
      </c>
      <c r="K5" s="86" t="str">
        <f>'Palika-wise CF list'!L80</f>
        <v>079/01/22</v>
      </c>
      <c r="L5" s="86">
        <f>'Palika-wise CF list'!M80</f>
        <v>3</v>
      </c>
      <c r="M5" s="86">
        <f>'Palika-wise CF list'!N80</f>
        <v>10</v>
      </c>
      <c r="N5" s="86" t="str">
        <f>'Palika-wise CF list'!O80</f>
        <v>089/01/21</v>
      </c>
      <c r="O5" s="86">
        <f>'Palika-wise CF list'!P80</f>
        <v>55.46</v>
      </c>
      <c r="P5" s="86">
        <f>'Palika-wise CF list'!Q80</f>
        <v>85</v>
      </c>
      <c r="Q5" s="86">
        <f>'Palika-wise CF list'!R80</f>
        <v>312</v>
      </c>
      <c r="R5" s="86">
        <f>'Palika-wise CF list'!S80</f>
        <v>301</v>
      </c>
      <c r="S5" s="86">
        <f>'Palika-wise CF list'!T80</f>
        <v>613</v>
      </c>
      <c r="T5" s="86">
        <f>'Palika-wise CF list'!U80</f>
        <v>3</v>
      </c>
      <c r="U5" s="86">
        <f>'Palika-wise CF list'!V80</f>
        <v>7</v>
      </c>
    </row>
    <row r="6" spans="1:21" ht="16">
      <c r="A6" s="86">
        <f>'Palika-wise CF list'!B83</f>
        <v>5</v>
      </c>
      <c r="B6" s="86">
        <f>'Palika-wise CF list'!B83</f>
        <v>5</v>
      </c>
      <c r="C6" s="86">
        <f>'Palika-wise CF list'!C83</f>
        <v>103</v>
      </c>
      <c r="D6" s="86">
        <f>'Palika-wise CF list'!D83</f>
        <v>103</v>
      </c>
      <c r="E6" s="90" t="str">
        <f>'Palika-wise CF list'!E83</f>
        <v>;'of]{bo</v>
      </c>
      <c r="F6" s="90" t="str">
        <f>'Palika-wise CF list'!F83</f>
        <v>/fO{gf; g=kf=@</v>
      </c>
      <c r="G6" s="90" t="str">
        <f>'Palika-wise CF list'!G83</f>
        <v>enfovs{ %</v>
      </c>
      <c r="H6" s="88" t="str">
        <f>'Palika-wise CF list'!I83</f>
        <v>LAM/DH/44/04</v>
      </c>
      <c r="I6" s="86" t="str">
        <f>'Palika-wise CF list'!J83</f>
        <v>053/09/23</v>
      </c>
      <c r="J6" s="86" t="str">
        <f>'Palika-wise CF list'!K83</f>
        <v>053/09/23</v>
      </c>
      <c r="K6" s="86" t="str">
        <f>'Palika-wise CF list'!L83</f>
        <v>070/05/26</v>
      </c>
      <c r="L6" s="86" t="str">
        <f>'Palika-wise CF list'!M83</f>
        <v>-</v>
      </c>
      <c r="M6" s="86">
        <f>'Palika-wise CF list'!N83</f>
        <v>5</v>
      </c>
      <c r="N6" s="86" t="str">
        <f>'Palika-wise CF list'!O83</f>
        <v>075/05/25</v>
      </c>
      <c r="O6" s="86">
        <f>'Palika-wise CF list'!P83</f>
        <v>31.78</v>
      </c>
      <c r="P6" s="86">
        <f>'Palika-wise CF list'!Q83</f>
        <v>64</v>
      </c>
      <c r="Q6" s="86">
        <f>'Palika-wise CF list'!R83</f>
        <v>187</v>
      </c>
      <c r="R6" s="86">
        <f>'Palika-wise CF list'!S83</f>
        <v>183</v>
      </c>
      <c r="S6" s="86">
        <f>'Palika-wise CF list'!T83</f>
        <v>370</v>
      </c>
      <c r="T6" s="86">
        <f>'Palika-wise CF list'!U83</f>
        <v>4</v>
      </c>
      <c r="U6" s="86">
        <f>'Palika-wise CF list'!V83</f>
        <v>5</v>
      </c>
    </row>
    <row r="7" spans="1:21" ht="16">
      <c r="A7" s="86">
        <f>'Palika-wise CF list'!B84</f>
        <v>6</v>
      </c>
      <c r="B7" s="86">
        <f>'Palika-wise CF list'!B84</f>
        <v>6</v>
      </c>
      <c r="C7" s="86">
        <f>'Palika-wise CF list'!C84</f>
        <v>109</v>
      </c>
      <c r="D7" s="86">
        <f>'Palika-wise CF list'!D84</f>
        <v>109</v>
      </c>
      <c r="E7" s="90" t="str">
        <f>'Palika-wise CF list'!E84</f>
        <v>;tLb]jL</v>
      </c>
      <c r="F7" s="90" t="str">
        <f>'Palika-wise CF list'!F84</f>
        <v>/fO{gf; g=kf=@</v>
      </c>
      <c r="G7" s="90" t="str">
        <f>'Palika-wise CF list'!G84</f>
        <v>enfovs{ &amp;</v>
      </c>
      <c r="H7" s="88" t="str">
        <f>'Palika-wise CF list'!I84</f>
        <v>LAM/DH/44/05</v>
      </c>
      <c r="I7" s="86" t="str">
        <f>'Palika-wise CF list'!J84</f>
        <v>053/12/03</v>
      </c>
      <c r="J7" s="86" t="str">
        <f>'Palika-wise CF list'!K84</f>
        <v>053/12/03</v>
      </c>
      <c r="K7" s="86" t="str">
        <f>'Palika-wise CF list'!L84</f>
        <v>071/03/27</v>
      </c>
      <c r="L7" s="86">
        <f>'Palika-wise CF list'!M84</f>
        <v>2</v>
      </c>
      <c r="M7" s="86">
        <f>'Palika-wise CF list'!N84</f>
        <v>5</v>
      </c>
      <c r="N7" s="86" t="str">
        <f>'Palika-wise CF list'!O84</f>
        <v>076/03/26</v>
      </c>
      <c r="O7" s="86">
        <f>'Palika-wise CF list'!P84</f>
        <v>136.44999999999999</v>
      </c>
      <c r="P7" s="86">
        <f>'Palika-wise CF list'!Q84</f>
        <v>69</v>
      </c>
      <c r="Q7" s="86">
        <f>'Palika-wise CF list'!R84</f>
        <v>205</v>
      </c>
      <c r="R7" s="86">
        <f>'Palika-wise CF list'!S84</f>
        <v>225</v>
      </c>
      <c r="S7" s="86">
        <f>'Palika-wise CF list'!T84</f>
        <v>430</v>
      </c>
      <c r="T7" s="86">
        <f>'Palika-wise CF list'!U84</f>
        <v>3</v>
      </c>
      <c r="U7" s="86">
        <f>'Palika-wise CF list'!V84</f>
        <v>8</v>
      </c>
    </row>
    <row r="8" spans="1:21" ht="16">
      <c r="A8" s="86">
        <f>'Palika-wise CF list'!B81</f>
        <v>4</v>
      </c>
      <c r="B8" s="86">
        <f>'Palika-wise CF list'!B81</f>
        <v>4</v>
      </c>
      <c r="C8" s="86">
        <f>'Palika-wise CF list'!C81</f>
        <v>159</v>
      </c>
      <c r="D8" s="86">
        <f>'Palika-wise CF list'!D81</f>
        <v>159</v>
      </c>
      <c r="E8" s="90" t="str">
        <f>'Palika-wise CF list'!E81</f>
        <v>b'Gb'/] 9+Ff8kfvf</v>
      </c>
      <c r="F8" s="90" t="str">
        <f>'Palika-wise CF list'!F81</f>
        <v>/fO{gf; g=kf=!</v>
      </c>
      <c r="G8" s="90" t="str">
        <f>'Palika-wise CF list'!G81</f>
        <v>enfovs{ (</v>
      </c>
      <c r="H8" s="88" t="str">
        <f>'Palika-wise CF list'!I81</f>
        <v>LAM/DH/44/06</v>
      </c>
      <c r="I8" s="86" t="str">
        <f>'Palika-wise CF list'!J81</f>
        <v>056/03/20</v>
      </c>
      <c r="J8" s="86" t="str">
        <f>'Palika-wise CF list'!K81</f>
        <v>056/03/20</v>
      </c>
      <c r="K8" s="86" t="str">
        <f>'Palika-wise CF list'!L81</f>
        <v>076/03/29</v>
      </c>
      <c r="L8" s="86">
        <f>'Palika-wise CF list'!M81</f>
        <v>3</v>
      </c>
      <c r="M8" s="86">
        <f>'Palika-wise CF list'!N81</f>
        <v>5</v>
      </c>
      <c r="N8" s="86" t="str">
        <f>'Palika-wise CF list'!O81</f>
        <v>081/03/28</v>
      </c>
      <c r="O8" s="86">
        <f>'Palika-wise CF list'!P81</f>
        <v>16.25</v>
      </c>
      <c r="P8" s="86">
        <f>'Palika-wise CF list'!Q81</f>
        <v>47</v>
      </c>
      <c r="Q8" s="86">
        <f>'Palika-wise CF list'!R81</f>
        <v>186</v>
      </c>
      <c r="R8" s="86">
        <f>'Palika-wise CF list'!S81</f>
        <v>179</v>
      </c>
      <c r="S8" s="86">
        <f>'Palika-wise CF list'!T81</f>
        <v>365</v>
      </c>
      <c r="T8" s="86">
        <f>'Palika-wise CF list'!U81</f>
        <v>5</v>
      </c>
      <c r="U8" s="86">
        <f>'Palika-wise CF list'!V81</f>
        <v>6</v>
      </c>
    </row>
    <row r="9" spans="1:21" ht="16">
      <c r="A9" s="86">
        <f>'Palika-wise CF list'!B85</f>
        <v>7</v>
      </c>
      <c r="B9" s="86">
        <f>'Palika-wise CF list'!B85</f>
        <v>7</v>
      </c>
      <c r="C9" s="86">
        <f>'Palika-wise CF list'!C85</f>
        <v>323</v>
      </c>
      <c r="D9" s="86">
        <f>'Palika-wise CF list'!D85</f>
        <v>323</v>
      </c>
      <c r="E9" s="90" t="str">
        <f>'Palika-wise CF list'!E85</f>
        <v>Pstf</v>
      </c>
      <c r="F9" s="90" t="str">
        <f>'Palika-wise CF list'!F85</f>
        <v>/fO{gf; g=kf=@</v>
      </c>
      <c r="G9" s="90" t="str">
        <f>'Palika-wise CF list'!G85</f>
        <v>enfovs{ #</v>
      </c>
      <c r="H9" s="88" t="str">
        <f>'Palika-wise CF list'!I85</f>
        <v>LAM/DH/44/07</v>
      </c>
      <c r="I9" s="86" t="str">
        <f>'Palika-wise CF list'!J85</f>
        <v>072/03/27</v>
      </c>
      <c r="J9" s="86" t="str">
        <f>'Palika-wise CF list'!K85</f>
        <v>072/03/27</v>
      </c>
      <c r="K9" s="86" t="str">
        <f>'Palika-wise CF list'!L85</f>
        <v>079/03/14</v>
      </c>
      <c r="L9" s="86">
        <f>'Palika-wise CF list'!M85</f>
        <v>1</v>
      </c>
      <c r="M9" s="86">
        <f>'Palika-wise CF list'!N85</f>
        <v>10</v>
      </c>
      <c r="N9" s="86" t="str">
        <f>'Palika-wise CF list'!O85</f>
        <v>089/03/13</v>
      </c>
      <c r="O9" s="86">
        <f>'Palika-wise CF list'!P85</f>
        <v>4.21</v>
      </c>
      <c r="P9" s="86">
        <f>'Palika-wise CF list'!Q85</f>
        <v>46</v>
      </c>
      <c r="Q9" s="86">
        <f>'Palika-wise CF list'!R85</f>
        <v>133</v>
      </c>
      <c r="R9" s="86">
        <f>'Palika-wise CF list'!S85</f>
        <v>128</v>
      </c>
      <c r="S9" s="86">
        <f>'Palika-wise CF list'!T85</f>
        <v>261</v>
      </c>
      <c r="T9" s="86">
        <f>'Palika-wise CF list'!U85</f>
        <v>5</v>
      </c>
      <c r="U9" s="86">
        <f>'Palika-wise CF list'!V85</f>
        <v>7</v>
      </c>
    </row>
    <row r="10" spans="1:21" ht="16">
      <c r="A10" s="86">
        <f>'Palika-wise CF list'!B86</f>
        <v>8</v>
      </c>
      <c r="B10" s="86">
        <f>'Palika-wise CF list'!B86</f>
        <v>8</v>
      </c>
      <c r="C10" s="86">
        <f>'Palika-wise CF list'!C86</f>
        <v>331</v>
      </c>
      <c r="D10" s="86">
        <f>'Palika-wise CF list'!D86</f>
        <v>331</v>
      </c>
      <c r="E10" s="90" t="str">
        <f>'Palika-wise CF list'!E86</f>
        <v>rl08sflnsf</v>
      </c>
      <c r="F10" s="90" t="str">
        <f>'Palika-wise CF list'!F86</f>
        <v>/fO{gf; g=kf=@</v>
      </c>
      <c r="G10" s="90" t="str">
        <f>'Palika-wise CF list'!G86</f>
        <v>/fO{gf; g=kf= (</v>
      </c>
      <c r="H10" s="88" t="str">
        <f>'Palika-wise CF list'!I86</f>
        <v>LAM/DH/44/08</v>
      </c>
      <c r="I10" s="86" t="str">
        <f>'Palika-wise CF list'!J86</f>
        <v>073/03/20</v>
      </c>
      <c r="J10" s="86" t="str">
        <f>'Palika-wise CF list'!K86</f>
        <v>073/03/20</v>
      </c>
      <c r="K10" s="86" t="str">
        <f>'Palika-wise CF list'!L86</f>
        <v>079/03/17</v>
      </c>
      <c r="L10" s="86">
        <f>'Palika-wise CF list'!M86</f>
        <v>1</v>
      </c>
      <c r="M10" s="86">
        <f>'Palika-wise CF list'!N86</f>
        <v>10</v>
      </c>
      <c r="N10" s="86" t="str">
        <f>'Palika-wise CF list'!O86</f>
        <v>089/03/16</v>
      </c>
      <c r="O10" s="86">
        <f>'Palika-wise CF list'!P86</f>
        <v>30.32</v>
      </c>
      <c r="P10" s="86">
        <f>'Palika-wise CF list'!Q86</f>
        <v>55</v>
      </c>
      <c r="Q10" s="86">
        <f>'Palika-wise CF list'!R86</f>
        <v>110</v>
      </c>
      <c r="R10" s="86">
        <f>'Palika-wise CF list'!S86</f>
        <v>130</v>
      </c>
      <c r="S10" s="86">
        <f>'Palika-wise CF list'!T86</f>
        <v>240</v>
      </c>
      <c r="T10" s="86">
        <f>'Palika-wise CF list'!U86</f>
        <v>4</v>
      </c>
      <c r="U10" s="86">
        <f>'Palika-wise CF list'!V86</f>
        <v>5</v>
      </c>
    </row>
    <row r="11" spans="1:21" ht="16">
      <c r="A11" s="86">
        <f>'Palika-wise CF list'!B88</f>
        <v>9</v>
      </c>
      <c r="B11" s="86">
        <f>'Palika-wise CF list'!B88</f>
        <v>9</v>
      </c>
      <c r="C11" s="86">
        <f>'Palika-wise CF list'!C88</f>
        <v>13</v>
      </c>
      <c r="D11" s="86">
        <f>'Palika-wise CF list'!D88</f>
        <v>13</v>
      </c>
      <c r="E11" s="90" t="str">
        <f>'Palika-wise CF list'!E88</f>
        <v>rqmlty{</v>
      </c>
      <c r="F11" s="90" t="str">
        <f>'Palika-wise CF list'!F88</f>
        <v>/fO{gf; g=kf=$</v>
      </c>
      <c r="G11" s="90" t="str">
        <f>'Palika-wise CF list'!G88</f>
        <v>rqmlty{ $, %, ^</v>
      </c>
      <c r="H11" s="88" t="str">
        <f>'Palika-wise CF list'!I88</f>
        <v>LAM/DH/45/01</v>
      </c>
      <c r="I11" s="86" t="str">
        <f>'Palika-wise CF list'!J88</f>
        <v>050/05/18</v>
      </c>
      <c r="J11" s="86" t="str">
        <f>'Palika-wise CF list'!K88</f>
        <v>050/05/18</v>
      </c>
      <c r="K11" s="86" t="str">
        <f>'Palika-wise CF list'!L88</f>
        <v>079/03/14</v>
      </c>
      <c r="L11" s="86">
        <f>'Palika-wise CF list'!M88</f>
        <v>3</v>
      </c>
      <c r="M11" s="86">
        <f>'Palika-wise CF list'!N88</f>
        <v>10</v>
      </c>
      <c r="N11" s="86" t="str">
        <f>'Palika-wise CF list'!O88</f>
        <v>089/03/13</v>
      </c>
      <c r="O11" s="86">
        <f>'Palika-wise CF list'!P88</f>
        <v>67.73</v>
      </c>
      <c r="P11" s="86">
        <f>'Palika-wise CF list'!Q88</f>
        <v>404</v>
      </c>
      <c r="Q11" s="86">
        <f>'Palika-wise CF list'!R88</f>
        <v>1008</v>
      </c>
      <c r="R11" s="86">
        <f>'Palika-wise CF list'!S88</f>
        <v>1010</v>
      </c>
      <c r="S11" s="86">
        <f>'Palika-wise CF list'!T88</f>
        <v>2018</v>
      </c>
      <c r="T11" s="86">
        <f>'Palika-wise CF list'!U88</f>
        <v>4</v>
      </c>
      <c r="U11" s="86">
        <f>'Palika-wise CF list'!V88</f>
        <v>7</v>
      </c>
    </row>
    <row r="12" spans="1:21" ht="16">
      <c r="A12" s="86">
        <f>'Palika-wise CF list'!B90</f>
        <v>10</v>
      </c>
      <c r="B12" s="86">
        <f>'Palika-wise CF list'!B90</f>
        <v>10</v>
      </c>
      <c r="C12" s="86">
        <f>'Palika-wise CF list'!C90</f>
        <v>270</v>
      </c>
      <c r="D12" s="86">
        <f>'Palika-wise CF list'!D90</f>
        <v>270</v>
      </c>
      <c r="E12" s="90" t="str">
        <f>'Palika-wise CF list'!E90</f>
        <v>b]p/fnL</v>
      </c>
      <c r="F12" s="90" t="str">
        <f>'Palika-wise CF list'!F90</f>
        <v>/fO{gf; g=kf=%</v>
      </c>
      <c r="G12" s="90" t="str">
        <f>'Palika-wise CF list'!G90</f>
        <v>rqmlty{ &amp;, *, (</v>
      </c>
      <c r="H12" s="88" t="str">
        <f>'Palika-wise CF list'!I90</f>
        <v>LAM/DH/45/02</v>
      </c>
      <c r="I12" s="86" t="str">
        <f>'Palika-wise CF list'!J90</f>
        <v>063/07/19</v>
      </c>
      <c r="J12" s="86" t="str">
        <f>'Palika-wise CF list'!K90</f>
        <v>063/07/19</v>
      </c>
      <c r="K12" s="86" t="str">
        <f>'Palika-wise CF list'!L90</f>
        <v>079/03/19</v>
      </c>
      <c r="L12" s="86">
        <f>'Palika-wise CF list'!M90</f>
        <v>2</v>
      </c>
      <c r="M12" s="86">
        <f>'Palika-wise CF list'!N90</f>
        <v>10</v>
      </c>
      <c r="N12" s="86" t="str">
        <f>'Palika-wise CF list'!O90</f>
        <v>089/03/18</v>
      </c>
      <c r="O12" s="86">
        <f>'Palika-wise CF list'!P90</f>
        <v>39.950000000000003</v>
      </c>
      <c r="P12" s="86">
        <f>'Palika-wise CF list'!Q90</f>
        <v>245</v>
      </c>
      <c r="Q12" s="86">
        <f>'Palika-wise CF list'!R90</f>
        <v>631</v>
      </c>
      <c r="R12" s="86">
        <f>'Palika-wise CF list'!S90</f>
        <v>628</v>
      </c>
      <c r="S12" s="86">
        <f>'Palika-wise CF list'!T90</f>
        <v>1259</v>
      </c>
      <c r="T12" s="86">
        <f>'Palika-wise CF list'!U90</f>
        <v>4</v>
      </c>
      <c r="U12" s="86">
        <f>'Palika-wise CF list'!V90</f>
        <v>7</v>
      </c>
    </row>
    <row r="13" spans="1:21" ht="16">
      <c r="A13" s="86">
        <f>'Palika-wise CF list'!B91</f>
        <v>11</v>
      </c>
      <c r="B13" s="86">
        <f>'Palika-wise CF list'!B91</f>
        <v>11</v>
      </c>
      <c r="C13" s="86">
        <f>'Palika-wise CF list'!C91</f>
        <v>274</v>
      </c>
      <c r="D13" s="86">
        <f>'Palika-wise CF list'!D91</f>
        <v>274</v>
      </c>
      <c r="E13" s="90" t="str">
        <f>'Palika-wise CF list'!E91</f>
        <v>Efmf+qmLyfg</v>
      </c>
      <c r="F13" s="90" t="str">
        <f>'Palika-wise CF list'!F91</f>
        <v>/fO{gf; g=kf=%</v>
      </c>
      <c r="G13" s="90" t="str">
        <f>'Palika-wise CF list'!G91</f>
        <v>rqmlty{ !, @, #</v>
      </c>
      <c r="H13" s="88" t="str">
        <f>'Palika-wise CF list'!I91</f>
        <v>LAM/DH/45/03</v>
      </c>
      <c r="I13" s="86" t="str">
        <f>'Palika-wise CF list'!J91</f>
        <v>063/11/25</v>
      </c>
      <c r="J13" s="86" t="str">
        <f>'Palika-wise CF list'!K91</f>
        <v>063/11/25</v>
      </c>
      <c r="K13" s="86" t="str">
        <f>'Palika-wise CF list'!L91</f>
        <v>076/03/29</v>
      </c>
      <c r="L13" s="86">
        <f>'Palika-wise CF list'!M91</f>
        <v>2</v>
      </c>
      <c r="M13" s="86">
        <f>'Palika-wise CF list'!N91</f>
        <v>5</v>
      </c>
      <c r="N13" s="86" t="str">
        <f>'Palika-wise CF list'!O91</f>
        <v>081/03/28</v>
      </c>
      <c r="O13" s="86">
        <f>'Palika-wise CF list'!P91</f>
        <v>130.82</v>
      </c>
      <c r="P13" s="86">
        <f>'Palika-wise CF list'!Q91</f>
        <v>314</v>
      </c>
      <c r="Q13" s="86">
        <f>'Palika-wise CF list'!R91</f>
        <v>934</v>
      </c>
      <c r="R13" s="86">
        <f>'Palika-wise CF list'!S91</f>
        <v>950</v>
      </c>
      <c r="S13" s="86">
        <f>'Palika-wise CF list'!T91</f>
        <v>1884</v>
      </c>
      <c r="T13" s="86">
        <f>'Palika-wise CF list'!U91</f>
        <v>5</v>
      </c>
      <c r="U13" s="86">
        <f>'Palika-wise CF list'!V91</f>
        <v>10</v>
      </c>
    </row>
    <row r="14" spans="1:21" ht="16">
      <c r="A14" s="86">
        <f>'Palika-wise CF list'!B93</f>
        <v>12</v>
      </c>
      <c r="B14" s="86">
        <f>'Palika-wise CF list'!B93</f>
        <v>12</v>
      </c>
      <c r="C14" s="86">
        <f>'Palika-wise CF list'!C93</f>
        <v>1</v>
      </c>
      <c r="D14" s="86">
        <f>'Palika-wise CF list'!D93</f>
        <v>1</v>
      </c>
      <c r="E14" s="90" t="str">
        <f>'Palika-wise CF list'!E93</f>
        <v>cf+krf}/</v>
      </c>
      <c r="F14" s="90" t="str">
        <f>'Palika-wise CF list'!F93</f>
        <v>/fO{gf; g=kf=^</v>
      </c>
      <c r="G14" s="90" t="str">
        <f>'Palika-wise CF list'!G93</f>
        <v>wldlns'jf *</v>
      </c>
      <c r="H14" s="88" t="str">
        <f>'Palika-wise CF list'!I93</f>
        <v>LAM/DH/46/01</v>
      </c>
      <c r="I14" s="86" t="str">
        <f>'Palika-wise CF list'!J93</f>
        <v>050/03/02</v>
      </c>
      <c r="J14" s="86" t="str">
        <f>'Palika-wise CF list'!K93</f>
        <v>050/03/02</v>
      </c>
      <c r="K14" s="86" t="str">
        <f>'Palika-wise CF list'!L93</f>
        <v>071/10/04</v>
      </c>
      <c r="L14" s="86">
        <f>'Palika-wise CF list'!M93</f>
        <v>3</v>
      </c>
      <c r="M14" s="86">
        <f>'Palika-wise CF list'!N93</f>
        <v>10</v>
      </c>
      <c r="N14" s="86" t="str">
        <f>'Palika-wise CF list'!O93</f>
        <v>081/10/03</v>
      </c>
      <c r="O14" s="86">
        <f>'Palika-wise CF list'!P93</f>
        <v>122.53</v>
      </c>
      <c r="P14" s="86">
        <f>'Palika-wise CF list'!Q93</f>
        <v>230</v>
      </c>
      <c r="Q14" s="86">
        <f>'Palika-wise CF list'!R93</f>
        <v>703</v>
      </c>
      <c r="R14" s="86">
        <f>'Palika-wise CF list'!S93</f>
        <v>688</v>
      </c>
      <c r="S14" s="86">
        <f>'Palika-wise CF list'!T93</f>
        <v>1391</v>
      </c>
      <c r="T14" s="86">
        <f>'Palika-wise CF list'!U93</f>
        <v>3</v>
      </c>
      <c r="U14" s="86">
        <f>'Palika-wise CF list'!V93</f>
        <v>5</v>
      </c>
    </row>
    <row r="15" spans="1:21" ht="16">
      <c r="A15" s="86">
        <f>'Palika-wise CF list'!B94</f>
        <v>13</v>
      </c>
      <c r="B15" s="86">
        <f>'Palika-wise CF list'!B94</f>
        <v>13</v>
      </c>
      <c r="C15" s="86">
        <f>'Palika-wise CF list'!C94</f>
        <v>8</v>
      </c>
      <c r="D15" s="86">
        <f>'Palika-wise CF list'!D94</f>
        <v>8</v>
      </c>
      <c r="E15" s="90" t="str">
        <f>'Palika-wise CF list'!E94</f>
        <v>n'k'ufp+</v>
      </c>
      <c r="F15" s="90" t="str">
        <f>'Palika-wise CF list'!F94</f>
        <v>/fO{gf; g=kf=^</v>
      </c>
      <c r="G15" s="90" t="str">
        <f>'Palika-wise CF list'!G94</f>
        <v>wldlns'jf (</v>
      </c>
      <c r="H15" s="88" t="str">
        <f>'Palika-wise CF list'!I94</f>
        <v>LAM/DH/46/02</v>
      </c>
      <c r="I15" s="86" t="str">
        <f>'Palika-wise CF list'!J94</f>
        <v>050/05/13</v>
      </c>
      <c r="J15" s="86" t="str">
        <f>'Palika-wise CF list'!K94</f>
        <v>050/05/13</v>
      </c>
      <c r="K15" s="86" t="str">
        <f>'Palika-wise CF list'!L94</f>
        <v>079/03/17</v>
      </c>
      <c r="L15" s="86">
        <f>'Palika-wise CF list'!M94</f>
        <v>4</v>
      </c>
      <c r="M15" s="86">
        <f>'Palika-wise CF list'!N94</f>
        <v>10</v>
      </c>
      <c r="N15" s="86" t="str">
        <f>'Palika-wise CF list'!O94</f>
        <v>089/03/16</v>
      </c>
      <c r="O15" s="86">
        <f>'Palika-wise CF list'!P94</f>
        <v>145.78</v>
      </c>
      <c r="P15" s="86">
        <f>'Palika-wise CF list'!Q94</f>
        <v>137</v>
      </c>
      <c r="Q15" s="86">
        <f>'Palika-wise CF list'!R94</f>
        <v>374</v>
      </c>
      <c r="R15" s="86">
        <f>'Palika-wise CF list'!S94</f>
        <v>367</v>
      </c>
      <c r="S15" s="86">
        <f>'Palika-wise CF list'!T94</f>
        <v>741</v>
      </c>
      <c r="T15" s="86">
        <f>'Palika-wise CF list'!U94</f>
        <v>3</v>
      </c>
      <c r="U15" s="86">
        <f>'Palika-wise CF list'!V94</f>
        <v>5</v>
      </c>
    </row>
    <row r="16" spans="1:21" ht="16">
      <c r="A16" s="86">
        <f>'Palika-wise CF list'!B95</f>
        <v>14</v>
      </c>
      <c r="B16" s="86">
        <f>'Palika-wise CF list'!B95</f>
        <v>14</v>
      </c>
      <c r="C16" s="86">
        <f>'Palika-wise CF list'!C95</f>
        <v>20</v>
      </c>
      <c r="D16" s="86">
        <f>'Palika-wise CF list'!D95</f>
        <v>20</v>
      </c>
      <c r="E16" s="90" t="str">
        <f>'Palika-wise CF list'!E95</f>
        <v>;fnkm]bL</v>
      </c>
      <c r="F16" s="90" t="str">
        <f>'Palika-wise CF list'!F95</f>
        <v>/fO{gf; g=kf=^</v>
      </c>
      <c r="G16" s="90" t="str">
        <f>'Palika-wise CF list'!G95</f>
        <v>wldlns'jf &amp;</v>
      </c>
      <c r="H16" s="88" t="str">
        <f>'Palika-wise CF list'!I95</f>
        <v>LAM/DH/46/03</v>
      </c>
      <c r="I16" s="86" t="str">
        <f>'Palika-wise CF list'!J95</f>
        <v>050/08/9</v>
      </c>
      <c r="J16" s="86" t="str">
        <f>'Palika-wise CF list'!K95</f>
        <v>050/08/09</v>
      </c>
      <c r="K16" s="86" t="str">
        <f>'Palika-wise CF list'!L95</f>
        <v>076/02/29</v>
      </c>
      <c r="L16" s="86">
        <f>'Palika-wise CF list'!M95</f>
        <v>4</v>
      </c>
      <c r="M16" s="86">
        <f>'Palika-wise CF list'!N95</f>
        <v>5</v>
      </c>
      <c r="N16" s="86" t="str">
        <f>'Palika-wise CF list'!O95</f>
        <v>081/02/28</v>
      </c>
      <c r="O16" s="86">
        <f>'Palika-wise CF list'!P95</f>
        <v>19.73</v>
      </c>
      <c r="P16" s="86">
        <f>'Palika-wise CF list'!Q95</f>
        <v>64</v>
      </c>
      <c r="Q16" s="86">
        <f>'Palika-wise CF list'!R95</f>
        <v>144</v>
      </c>
      <c r="R16" s="86">
        <f>'Palika-wise CF list'!S95</f>
        <v>152</v>
      </c>
      <c r="S16" s="86">
        <f>'Palika-wise CF list'!T95</f>
        <v>296</v>
      </c>
      <c r="T16" s="86">
        <f>'Palika-wise CF list'!U95</f>
        <v>4</v>
      </c>
      <c r="U16" s="86">
        <f>'Palika-wise CF list'!V95</f>
        <v>5</v>
      </c>
    </row>
    <row r="17" spans="1:21" ht="16">
      <c r="A17" s="86">
        <f>'Palika-wise CF list'!B96</f>
        <v>15</v>
      </c>
      <c r="B17" s="86">
        <f>'Palika-wise CF list'!B96</f>
        <v>15</v>
      </c>
      <c r="C17" s="86">
        <f>'Palika-wise CF list'!C96</f>
        <v>23</v>
      </c>
      <c r="D17" s="86">
        <f>'Palika-wise CF list'!D96</f>
        <v>23</v>
      </c>
      <c r="E17" s="90" t="str">
        <f>'Palika-wise CF list'!E96</f>
        <v>l;dnrf}/ gf/Lg3f6</v>
      </c>
      <c r="F17" s="90" t="str">
        <f>'Palika-wise CF list'!F96</f>
        <v>/fO{gf; g=kf=^</v>
      </c>
      <c r="G17" s="90" t="str">
        <f>'Palika-wise CF list'!G96</f>
        <v>wldlns'jf #</v>
      </c>
      <c r="H17" s="88" t="str">
        <f>'Palika-wise CF list'!I96</f>
        <v>LAM/DH/46/04</v>
      </c>
      <c r="I17" s="86" t="str">
        <f>'Palika-wise CF list'!J96</f>
        <v>050/09/29</v>
      </c>
      <c r="J17" s="86" t="str">
        <f>'Palika-wise CF list'!K96</f>
        <v>050/09/29</v>
      </c>
      <c r="K17" s="86" t="str">
        <f>'Palika-wise CF list'!L96</f>
        <v>079/03/17</v>
      </c>
      <c r="L17" s="86">
        <f>'Palika-wise CF list'!M96</f>
        <v>4</v>
      </c>
      <c r="M17" s="86">
        <f>'Palika-wise CF list'!N96</f>
        <v>10</v>
      </c>
      <c r="N17" s="86" t="str">
        <f>'Palika-wise CF list'!O96</f>
        <v>089/03/16</v>
      </c>
      <c r="O17" s="86">
        <f>'Palika-wise CF list'!P96</f>
        <v>77.77</v>
      </c>
      <c r="P17" s="86">
        <f>'Palika-wise CF list'!Q96</f>
        <v>248</v>
      </c>
      <c r="Q17" s="86">
        <f>'Palika-wise CF list'!R96</f>
        <v>632</v>
      </c>
      <c r="R17" s="86">
        <f>'Palika-wise CF list'!S96</f>
        <v>624</v>
      </c>
      <c r="S17" s="86">
        <f>'Palika-wise CF list'!T96</f>
        <v>1256</v>
      </c>
      <c r="T17" s="86">
        <f>'Palika-wise CF list'!U96</f>
        <v>4</v>
      </c>
      <c r="U17" s="86">
        <f>'Palika-wise CF list'!V96</f>
        <v>7</v>
      </c>
    </row>
    <row r="18" spans="1:21" ht="16">
      <c r="A18" s="86">
        <f>'Palika-wise CF list'!B99</f>
        <v>17</v>
      </c>
      <c r="B18" s="86">
        <f>'Palika-wise CF list'!B99</f>
        <v>17</v>
      </c>
      <c r="C18" s="86">
        <f>'Palika-wise CF list'!C99</f>
        <v>24</v>
      </c>
      <c r="D18" s="86">
        <f>'Palika-wise CF list'!D99</f>
        <v>24</v>
      </c>
      <c r="E18" s="90" t="str">
        <f>'Palika-wise CF list'!E99</f>
        <v>u/da];L</v>
      </c>
      <c r="F18" s="90" t="str">
        <f>'Palika-wise CF list'!F99</f>
        <v>/fO{gf; g=kf=&amp;</v>
      </c>
      <c r="G18" s="90" t="str">
        <f>'Palika-wise CF list'!G99</f>
        <v>wldlns'jf @</v>
      </c>
      <c r="H18" s="88" t="str">
        <f>'Palika-wise CF list'!I99</f>
        <v>LAM/DH/46/05</v>
      </c>
      <c r="I18" s="86" t="str">
        <f>'Palika-wise CF list'!J99</f>
        <v>050/11/29</v>
      </c>
      <c r="J18" s="86" t="str">
        <f>'Palika-wise CF list'!K99</f>
        <v>050/11/29</v>
      </c>
      <c r="K18" s="86" t="str">
        <f>'Palika-wise CF list'!L99</f>
        <v>076/03/29</v>
      </c>
      <c r="L18" s="86">
        <f>'Palika-wise CF list'!M99</f>
        <v>5</v>
      </c>
      <c r="M18" s="86">
        <f>'Palika-wise CF list'!N99</f>
        <v>5</v>
      </c>
      <c r="N18" s="86" t="str">
        <f>'Palika-wise CF list'!O99</f>
        <v>081/03/28</v>
      </c>
      <c r="O18" s="86">
        <f>'Palika-wise CF list'!P99</f>
        <v>33.29</v>
      </c>
      <c r="P18" s="86">
        <f>'Palika-wise CF list'!Q99</f>
        <v>157</v>
      </c>
      <c r="Q18" s="86">
        <f>'Palika-wise CF list'!R99</f>
        <v>499</v>
      </c>
      <c r="R18" s="86">
        <f>'Palika-wise CF list'!S99</f>
        <v>479</v>
      </c>
      <c r="S18" s="86">
        <f>'Palika-wise CF list'!T99</f>
        <v>978</v>
      </c>
      <c r="T18" s="86">
        <f>'Palika-wise CF list'!U99</f>
        <v>5</v>
      </c>
      <c r="U18" s="86">
        <f>'Palika-wise CF list'!V99</f>
        <v>4</v>
      </c>
    </row>
    <row r="19" spans="1:21" ht="16">
      <c r="A19" s="86">
        <f>'Palika-wise CF list'!B100</f>
        <v>18</v>
      </c>
      <c r="B19" s="86">
        <f>'Palika-wise CF list'!B100</f>
        <v>18</v>
      </c>
      <c r="C19" s="86">
        <f>'Palika-wise CF list'!C100</f>
        <v>62</v>
      </c>
      <c r="D19" s="86">
        <f>'Palika-wise CF list'!D100</f>
        <v>62</v>
      </c>
      <c r="E19" s="90" t="str">
        <f>'Palika-wise CF list'!E100</f>
        <v>rDkfjtL</v>
      </c>
      <c r="F19" s="90" t="str">
        <f>'Palika-wise CF list'!F100</f>
        <v>/fO{gf; g=kf=&amp;</v>
      </c>
      <c r="G19" s="90" t="str">
        <f>'Palika-wise CF list'!G100</f>
        <v>wldlns'jf !</v>
      </c>
      <c r="H19" s="88" t="str">
        <f>'Palika-wise CF list'!I100</f>
        <v>LAM/DH/46/06</v>
      </c>
      <c r="I19" s="86" t="str">
        <f>'Palika-wise CF list'!J100</f>
        <v>052/03/23</v>
      </c>
      <c r="J19" s="86" t="str">
        <f>'Palika-wise CF list'!K100</f>
        <v>052/03/23</v>
      </c>
      <c r="K19" s="86" t="str">
        <f>'Palika-wise CF list'!L100</f>
        <v>079/03/14</v>
      </c>
      <c r="L19" s="86">
        <f>'Palika-wise CF list'!M100</f>
        <v>4</v>
      </c>
      <c r="M19" s="86">
        <f>'Palika-wise CF list'!N100</f>
        <v>10</v>
      </c>
      <c r="N19" s="86" t="str">
        <f>'Palika-wise CF list'!O100</f>
        <v>089/03/14</v>
      </c>
      <c r="O19" s="86">
        <f>'Palika-wise CF list'!P100</f>
        <v>37.119999999999997</v>
      </c>
      <c r="P19" s="86">
        <f>'Palika-wise CF list'!Q100</f>
        <v>160</v>
      </c>
      <c r="Q19" s="86">
        <f>'Palika-wise CF list'!R100</f>
        <v>398</v>
      </c>
      <c r="R19" s="86">
        <f>'Palika-wise CF list'!S100</f>
        <v>395</v>
      </c>
      <c r="S19" s="86">
        <f>'Palika-wise CF list'!T100</f>
        <v>793</v>
      </c>
      <c r="T19" s="86">
        <f>'Palika-wise CF list'!U100</f>
        <v>5</v>
      </c>
      <c r="U19" s="86">
        <f>'Palika-wise CF list'!V100</f>
        <v>4</v>
      </c>
    </row>
    <row r="20" spans="1:21" ht="16">
      <c r="A20" s="86">
        <f>'Palika-wise CF list'!B97</f>
        <v>16</v>
      </c>
      <c r="B20" s="86">
        <f>'Palika-wise CF list'!B97</f>
        <v>16</v>
      </c>
      <c r="C20" s="86">
        <f>'Palika-wise CF list'!C97</f>
        <v>120</v>
      </c>
      <c r="D20" s="86">
        <f>'Palika-wise CF list'!D97</f>
        <v>120</v>
      </c>
      <c r="E20" s="90" t="str">
        <f>'Palika-wise CF list'!E97</f>
        <v>uf}nL6f/</v>
      </c>
      <c r="F20" s="90" t="str">
        <f>'Palika-wise CF list'!F97</f>
        <v>/fO{gf; g=kf=^</v>
      </c>
      <c r="G20" s="90" t="str">
        <f>'Palika-wise CF list'!G97</f>
        <v>wldlns'jf $, %</v>
      </c>
      <c r="H20" s="88" t="str">
        <f>'Palika-wise CF list'!I97</f>
        <v>LAM/DH/46/07</v>
      </c>
      <c r="I20" s="86" t="str">
        <f>'Palika-wise CF list'!J97</f>
        <v>054/03/04</v>
      </c>
      <c r="J20" s="86" t="str">
        <f>'Palika-wise CF list'!K97</f>
        <v>054/03/04</v>
      </c>
      <c r="K20" s="86" t="str">
        <f>'Palika-wise CF list'!L97</f>
        <v>079/03/14</v>
      </c>
      <c r="L20" s="86">
        <f>'Palika-wise CF list'!M97</f>
        <v>4</v>
      </c>
      <c r="M20" s="86">
        <f>'Palika-wise CF list'!N97</f>
        <v>10</v>
      </c>
      <c r="N20" s="86" t="str">
        <f>'Palika-wise CF list'!O97</f>
        <v>089/03/15</v>
      </c>
      <c r="O20" s="86">
        <f>'Palika-wise CF list'!P97</f>
        <v>28.06</v>
      </c>
      <c r="P20" s="86">
        <f>'Palika-wise CF list'!Q97</f>
        <v>99</v>
      </c>
      <c r="Q20" s="86">
        <f>'Palika-wise CF list'!R97</f>
        <v>297</v>
      </c>
      <c r="R20" s="86">
        <f>'Palika-wise CF list'!S97</f>
        <v>282</v>
      </c>
      <c r="S20" s="86">
        <f>'Palika-wise CF list'!T97</f>
        <v>579</v>
      </c>
      <c r="T20" s="86">
        <f>'Palika-wise CF list'!U97</f>
        <v>5</v>
      </c>
      <c r="U20" s="86">
        <f>'Palika-wise CF list'!V97</f>
        <v>4</v>
      </c>
    </row>
    <row r="21" spans="1:21" ht="16">
      <c r="A21" s="86">
        <f>'Palika-wise CF list'!B102</f>
        <v>19</v>
      </c>
      <c r="B21" s="86">
        <f>'Palika-wise CF list'!B102</f>
        <v>19</v>
      </c>
      <c r="C21" s="86">
        <f>'Palika-wise CF list'!C102</f>
        <v>65</v>
      </c>
      <c r="D21" s="86">
        <f>'Palika-wise CF list'!D102</f>
        <v>65</v>
      </c>
      <c r="E21" s="90" t="str">
        <f>'Palika-wise CF list'!E102</f>
        <v>sflnsf</v>
      </c>
      <c r="F21" s="90" t="str">
        <f>'Palika-wise CF list'!F102</f>
        <v>/fO{gf; g=kf=*</v>
      </c>
      <c r="G21" s="90" t="str">
        <f>'Palika-wise CF list'!G102</f>
        <v>tfs'{3f6 $</v>
      </c>
      <c r="H21" s="88" t="str">
        <f>'Palika-wise CF list'!I102</f>
        <v>LAM/DH/47/01</v>
      </c>
      <c r="I21" s="86" t="str">
        <f>'Palika-wise CF list'!J102</f>
        <v>051/10/02</v>
      </c>
      <c r="J21" s="86" t="str">
        <f>'Palika-wise CF list'!K102</f>
        <v>051/10/02</v>
      </c>
      <c r="K21" s="86" t="str">
        <f>'Palika-wise CF list'!L102</f>
        <v>075/03/25</v>
      </c>
      <c r="L21" s="86">
        <f>'Palika-wise CF list'!M102</f>
        <v>4</v>
      </c>
      <c r="M21" s="86">
        <f>'Palika-wise CF list'!N102</f>
        <v>5</v>
      </c>
      <c r="N21" s="86" t="str">
        <f>'Palika-wise CF list'!O102</f>
        <v>080/03/24</v>
      </c>
      <c r="O21" s="86">
        <f>'Palika-wise CF list'!P102</f>
        <v>32.75</v>
      </c>
      <c r="P21" s="86">
        <f>'Palika-wise CF list'!Q102</f>
        <v>89</v>
      </c>
      <c r="Q21" s="86">
        <f>'Palika-wise CF list'!R102</f>
        <v>229</v>
      </c>
      <c r="R21" s="86">
        <f>'Palika-wise CF list'!S102</f>
        <v>256</v>
      </c>
      <c r="S21" s="86">
        <f>'Palika-wise CF list'!T102</f>
        <v>485</v>
      </c>
      <c r="T21" s="86">
        <f>'Palika-wise CF list'!U102</f>
        <v>11</v>
      </c>
      <c r="U21" s="86">
        <f>'Palika-wise CF list'!V102</f>
        <v>0</v>
      </c>
    </row>
    <row r="22" spans="1:21" ht="16">
      <c r="A22" s="86">
        <f>'Palika-wise CF list'!B103</f>
        <v>20</v>
      </c>
      <c r="B22" s="86">
        <f>'Palika-wise CF list'!B103</f>
        <v>20</v>
      </c>
      <c r="C22" s="86">
        <f>'Palika-wise CF list'!C103</f>
        <v>19</v>
      </c>
      <c r="D22" s="86">
        <f>'Palika-wise CF list'!D103</f>
        <v>19</v>
      </c>
      <c r="E22" s="90" t="str">
        <f>'Palika-wise CF list'!E103</f>
        <v>s6x/af/L</v>
      </c>
      <c r="F22" s="90" t="str">
        <f>'Palika-wise CF list'!F103</f>
        <v>/fO{gf; g=kf=*</v>
      </c>
      <c r="G22" s="90" t="str">
        <f>'Palika-wise CF list'!G103</f>
        <v>tfs'{3f6 @</v>
      </c>
      <c r="H22" s="88" t="str">
        <f>'Palika-wise CF list'!I103</f>
        <v>LAM/DH/47/02</v>
      </c>
      <c r="I22" s="86" t="str">
        <f>'Palika-wise CF list'!J103</f>
        <v>052/03/23</v>
      </c>
      <c r="J22" s="86" t="str">
        <f>'Palika-wise CF list'!K103</f>
        <v>052/03/23</v>
      </c>
      <c r="K22" s="86" t="str">
        <f>'Palika-wise CF list'!L103</f>
        <v>075/03/25</v>
      </c>
      <c r="L22" s="86">
        <f>'Palika-wise CF list'!M103</f>
        <v>4</v>
      </c>
      <c r="M22" s="86">
        <f>'Palika-wise CF list'!N103</f>
        <v>5</v>
      </c>
      <c r="N22" s="86" t="str">
        <f>'Palika-wise CF list'!O103</f>
        <v>080/03/24</v>
      </c>
      <c r="O22" s="86">
        <f>'Palika-wise CF list'!P103</f>
        <v>22.83</v>
      </c>
      <c r="P22" s="86">
        <f>'Palika-wise CF list'!Q103</f>
        <v>80</v>
      </c>
      <c r="Q22" s="86">
        <f>'Palika-wise CF list'!R103</f>
        <v>220</v>
      </c>
      <c r="R22" s="86">
        <f>'Palika-wise CF list'!S103</f>
        <v>201</v>
      </c>
      <c r="S22" s="86">
        <f>'Palika-wise CF list'!T103</f>
        <v>421</v>
      </c>
      <c r="T22" s="86">
        <f>'Palika-wise CF list'!U103</f>
        <v>9</v>
      </c>
      <c r="U22" s="86">
        <f>'Palika-wise CF list'!V103</f>
        <v>0</v>
      </c>
    </row>
    <row r="23" spans="1:21" ht="16">
      <c r="A23" s="86">
        <f>'Palika-wise CF list'!B104</f>
        <v>21</v>
      </c>
      <c r="B23" s="86">
        <f>'Palika-wise CF list'!B104</f>
        <v>21</v>
      </c>
      <c r="C23" s="86">
        <f>'Palika-wise CF list'!C104</f>
        <v>199</v>
      </c>
      <c r="D23" s="86">
        <f>'Palika-wise CF list'!D104</f>
        <v>199</v>
      </c>
      <c r="E23" s="90" t="str">
        <f>'Palika-wise CF list'!E104</f>
        <v xml:space="preserve"> gjHof]lt</v>
      </c>
      <c r="F23" s="90" t="str">
        <f>'Palika-wise CF list'!F104</f>
        <v>/fO{gf; g=kf=*</v>
      </c>
      <c r="G23" s="90" t="str">
        <f>'Palika-wise CF list'!G104</f>
        <v>tfs'{3f6 #</v>
      </c>
      <c r="H23" s="88" t="str">
        <f>'Palika-wise CF list'!I104</f>
        <v>LAM/DH/47/03</v>
      </c>
      <c r="I23" s="86" t="str">
        <f>'Palika-wise CF list'!J104</f>
        <v>058/03/24</v>
      </c>
      <c r="J23" s="86" t="str">
        <f>'Palika-wise CF list'!K104</f>
        <v>058/03/27</v>
      </c>
      <c r="K23" s="86" t="str">
        <f>'Palika-wise CF list'!L104</f>
        <v>077/03/21</v>
      </c>
      <c r="L23" s="86">
        <f>'Palika-wise CF list'!M104</f>
        <v>3</v>
      </c>
      <c r="M23" s="86">
        <f>'Palika-wise CF list'!N104</f>
        <v>10</v>
      </c>
      <c r="N23" s="86" t="str">
        <f>'Palika-wise CF list'!O104</f>
        <v>087/3/20</v>
      </c>
      <c r="O23" s="86">
        <f>'Palika-wise CF list'!P104</f>
        <v>16.03</v>
      </c>
      <c r="P23" s="86">
        <f>'Palika-wise CF list'!Q104</f>
        <v>63</v>
      </c>
      <c r="Q23" s="86">
        <f>'Palika-wise CF list'!R104</f>
        <v>145</v>
      </c>
      <c r="R23" s="86">
        <f>'Palika-wise CF list'!S104</f>
        <v>171</v>
      </c>
      <c r="S23" s="86">
        <f>'Palika-wise CF list'!T104</f>
        <v>316</v>
      </c>
      <c r="T23" s="86">
        <f>'Palika-wise CF list'!U104</f>
        <v>3</v>
      </c>
      <c r="U23" s="86">
        <f>'Palika-wise CF list'!V104</f>
        <v>7</v>
      </c>
    </row>
    <row r="24" spans="1:21" ht="16">
      <c r="A24" s="86">
        <f>'Palika-wise CF list'!B105</f>
        <v>22</v>
      </c>
      <c r="B24" s="86">
        <f>'Palika-wise CF list'!B105</f>
        <v>22</v>
      </c>
      <c r="C24" s="86">
        <f>'Palika-wise CF list'!C105</f>
        <v>206</v>
      </c>
      <c r="D24" s="86">
        <f>'Palika-wise CF list'!D105</f>
        <v>206</v>
      </c>
      <c r="E24" s="90" t="str">
        <f>'Palika-wise CF list'!E105</f>
        <v>sfnfdf6f</v>
      </c>
      <c r="F24" s="90" t="str">
        <f>'Palika-wise CF list'!F105</f>
        <v>/fO{gf; g=kf=*</v>
      </c>
      <c r="G24" s="90" t="str">
        <f>'Palika-wise CF list'!G105</f>
        <v>tfs'{3f6 (</v>
      </c>
      <c r="H24" s="88" t="str">
        <f>'Palika-wise CF list'!I105</f>
        <v>LAM/DH/47/04</v>
      </c>
      <c r="I24" s="86" t="str">
        <f>'Palika-wise CF list'!J105</f>
        <v>059/03/20</v>
      </c>
      <c r="J24" s="86" t="str">
        <f>'Palika-wise CF list'!K105</f>
        <v>059/03/26</v>
      </c>
      <c r="K24" s="86" t="str">
        <f>'Palika-wise CF list'!L105</f>
        <v>079/02/11</v>
      </c>
      <c r="L24" s="86">
        <f>'Palika-wise CF list'!M105</f>
        <v>3</v>
      </c>
      <c r="M24" s="86">
        <f>'Palika-wise CF list'!N105</f>
        <v>10</v>
      </c>
      <c r="N24" s="86" t="str">
        <f>'Palika-wise CF list'!O105</f>
        <v>089/02/10</v>
      </c>
      <c r="O24" s="86">
        <f>'Palika-wise CF list'!P105</f>
        <v>11.06</v>
      </c>
      <c r="P24" s="86">
        <f>'Palika-wise CF list'!Q105</f>
        <v>63</v>
      </c>
      <c r="Q24" s="86">
        <f>'Palika-wise CF list'!R105</f>
        <v>161</v>
      </c>
      <c r="R24" s="86">
        <f>'Palika-wise CF list'!S105</f>
        <v>152</v>
      </c>
      <c r="S24" s="86">
        <f>'Palika-wise CF list'!T105</f>
        <v>313</v>
      </c>
      <c r="T24" s="86">
        <f>'Palika-wise CF list'!U105</f>
        <v>6</v>
      </c>
      <c r="U24" s="86">
        <f>'Palika-wise CF list'!V105</f>
        <v>7</v>
      </c>
    </row>
    <row r="25" spans="1:21" ht="16">
      <c r="A25" s="86">
        <f>'Palika-wise CF list'!B106</f>
        <v>23</v>
      </c>
      <c r="B25" s="86">
        <f>'Palika-wise CF list'!B106</f>
        <v>23</v>
      </c>
      <c r="C25" s="86">
        <f>'Palika-wise CF list'!C106</f>
        <v>209</v>
      </c>
      <c r="D25" s="86">
        <f>'Palika-wise CF list'!D106</f>
        <v>209</v>
      </c>
      <c r="E25" s="90" t="str">
        <f>'Palika-wise CF list'!E106</f>
        <v>lkkn6f/L</v>
      </c>
      <c r="F25" s="90" t="str">
        <f>'Palika-wise CF list'!F106</f>
        <v>/fO{gf; g=kf=*</v>
      </c>
      <c r="G25" s="90" t="str">
        <f>'Palika-wise CF list'!G106</f>
        <v>tfs'{3f6 *</v>
      </c>
      <c r="H25" s="88" t="str">
        <f>'Palika-wise CF list'!I106</f>
        <v>LAM/DH/47/05</v>
      </c>
      <c r="I25" s="86" t="str">
        <f>'Palika-wise CF list'!J106</f>
        <v>059/03/20</v>
      </c>
      <c r="J25" s="86" t="str">
        <f>'Palika-wise CF list'!K106</f>
        <v>059/03/26</v>
      </c>
      <c r="K25" s="86" t="str">
        <f>'Palika-wise CF list'!L106</f>
        <v>075/03/28</v>
      </c>
      <c r="L25" s="86">
        <f>'Palika-wise CF list'!M106</f>
        <v>3</v>
      </c>
      <c r="M25" s="86">
        <f>'Palika-wise CF list'!N106</f>
        <v>5</v>
      </c>
      <c r="N25" s="86" t="str">
        <f>'Palika-wise CF list'!O106</f>
        <v>080/03/27</v>
      </c>
      <c r="O25" s="86">
        <f>'Palika-wise CF list'!P106</f>
        <v>26.43</v>
      </c>
      <c r="P25" s="86">
        <f>'Palika-wise CF list'!Q106</f>
        <v>88</v>
      </c>
      <c r="Q25" s="86">
        <f>'Palika-wise CF list'!R106</f>
        <v>224</v>
      </c>
      <c r="R25" s="86">
        <f>'Palika-wise CF list'!S106</f>
        <v>236</v>
      </c>
      <c r="S25" s="86">
        <f>'Palika-wise CF list'!T106</f>
        <v>460</v>
      </c>
      <c r="T25" s="86">
        <f>'Palika-wise CF list'!U106</f>
        <v>5</v>
      </c>
      <c r="U25" s="86">
        <f>'Palika-wise CF list'!V106</f>
        <v>3</v>
      </c>
    </row>
    <row r="26" spans="1:21" ht="16">
      <c r="A26" s="86">
        <f>'Palika-wise CF list'!B107</f>
        <v>24</v>
      </c>
      <c r="B26" s="86">
        <f>'Palika-wise CF list'!B107</f>
        <v>24</v>
      </c>
      <c r="C26" s="86">
        <f>'Palika-wise CF list'!C107</f>
        <v>229</v>
      </c>
      <c r="D26" s="86">
        <f>'Palika-wise CF list'!D107</f>
        <v>229</v>
      </c>
      <c r="E26" s="90" t="str">
        <f>'Palika-wise CF list'!E107</f>
        <v>d:of{ª\bL</v>
      </c>
      <c r="F26" s="90" t="str">
        <f>'Palika-wise CF list'!F107</f>
        <v>/fO{gf; g=kf=*</v>
      </c>
      <c r="G26" s="90" t="str">
        <f>'Palika-wise CF list'!G107</f>
        <v>tfs'{3f6 !</v>
      </c>
      <c r="H26" s="88" t="str">
        <f>'Palika-wise CF list'!I107</f>
        <v>LAM/DH/47/06</v>
      </c>
      <c r="I26" s="86" t="str">
        <f>'Palika-wise CF list'!J107</f>
        <v>060/03/01</v>
      </c>
      <c r="J26" s="86" t="str">
        <f>'Palika-wise CF list'!K107</f>
        <v>060/03/03</v>
      </c>
      <c r="K26" s="86" t="str">
        <f>'Palika-wise CF list'!L107</f>
        <v>073/03/26</v>
      </c>
      <c r="L26" s="86">
        <f>'Palika-wise CF list'!M107</f>
        <v>0</v>
      </c>
      <c r="M26" s="86">
        <f>'Palika-wise CF list'!N107</f>
        <v>10</v>
      </c>
      <c r="N26" s="86" t="str">
        <f>'Palika-wise CF list'!O107</f>
        <v>083/03/25</v>
      </c>
      <c r="O26" s="86">
        <f>'Palika-wise CF list'!P107</f>
        <v>49.17</v>
      </c>
      <c r="P26" s="86">
        <f>'Palika-wise CF list'!Q107</f>
        <v>98</v>
      </c>
      <c r="Q26" s="86">
        <f>'Palika-wise CF list'!R107</f>
        <v>246</v>
      </c>
      <c r="R26" s="86">
        <f>'Palika-wise CF list'!S107</f>
        <v>225</v>
      </c>
      <c r="S26" s="86">
        <f>'Palika-wise CF list'!T107</f>
        <v>471</v>
      </c>
      <c r="T26" s="86">
        <f>'Palika-wise CF list'!U107</f>
        <v>6</v>
      </c>
      <c r="U26" s="86">
        <f>'Palika-wise CF list'!V107</f>
        <v>7</v>
      </c>
    </row>
    <row r="27" spans="1:21" ht="16">
      <c r="A27" s="86">
        <f>'Palika-wise CF list'!B108</f>
        <v>25</v>
      </c>
      <c r="B27" s="86">
        <f>'Palika-wise CF list'!B108</f>
        <v>25</v>
      </c>
      <c r="C27" s="86">
        <f>'Palika-wise CF list'!C108</f>
        <v>231</v>
      </c>
      <c r="D27" s="86">
        <f>'Palika-wise CF list'!D108</f>
        <v>231</v>
      </c>
      <c r="E27" s="90" t="str">
        <f>'Palika-wise CF list'!E108</f>
        <v>tn]h'</v>
      </c>
      <c r="F27" s="90" t="str">
        <f>'Palika-wise CF list'!F108</f>
        <v>/fO{gf; g=kf=*</v>
      </c>
      <c r="G27" s="90" t="str">
        <f>'Palika-wise CF list'!G108</f>
        <v>tfs'{3f6 &amp;</v>
      </c>
      <c r="H27" s="88" t="str">
        <f>'Palika-wise CF list'!I108</f>
        <v>LAM/DH/47/07</v>
      </c>
      <c r="I27" s="86" t="str">
        <f>'Palika-wise CF list'!J108</f>
        <v>060/03/01</v>
      </c>
      <c r="J27" s="86" t="str">
        <f>'Palika-wise CF list'!K108</f>
        <v>060/03/03</v>
      </c>
      <c r="K27" s="86" t="str">
        <f>'Palika-wise CF list'!L108</f>
        <v>076/03/29</v>
      </c>
      <c r="L27" s="86">
        <f>'Palika-wise CF list'!M108</f>
        <v>3</v>
      </c>
      <c r="M27" s="86">
        <f>'Palika-wise CF list'!N108</f>
        <v>5</v>
      </c>
      <c r="N27" s="86" t="str">
        <f>'Palika-wise CF list'!O108</f>
        <v>081/03/28</v>
      </c>
      <c r="O27" s="86">
        <f>'Palika-wise CF list'!P108</f>
        <v>56.18</v>
      </c>
      <c r="P27" s="86">
        <f>'Palika-wise CF list'!Q108</f>
        <v>69</v>
      </c>
      <c r="Q27" s="86">
        <f>'Palika-wise CF list'!R108</f>
        <v>201</v>
      </c>
      <c r="R27" s="86">
        <f>'Palika-wise CF list'!S108</f>
        <v>209</v>
      </c>
      <c r="S27" s="86">
        <f>'Palika-wise CF list'!T108</f>
        <v>410</v>
      </c>
      <c r="T27" s="86">
        <f>'Palika-wise CF list'!U108</f>
        <v>7</v>
      </c>
      <c r="U27" s="86">
        <f>'Palika-wise CF list'!V108</f>
        <v>4</v>
      </c>
    </row>
    <row r="28" spans="1:21" ht="16">
      <c r="A28" s="86">
        <f>'Palika-wise CF list'!B109</f>
        <v>26</v>
      </c>
      <c r="B28" s="86">
        <f>'Palika-wise CF list'!B109</f>
        <v>26</v>
      </c>
      <c r="C28" s="86">
        <f>'Palika-wise CF list'!C109</f>
        <v>239</v>
      </c>
      <c r="D28" s="86">
        <f>'Palika-wise CF list'!D109</f>
        <v>239</v>
      </c>
      <c r="E28" s="90" t="str">
        <f>'Palika-wise CF list'!E109</f>
        <v>cGgk"0f{</v>
      </c>
      <c r="F28" s="90" t="str">
        <f>'Palika-wise CF list'!F109</f>
        <v>/fO{gf; g=kf=*</v>
      </c>
      <c r="G28" s="90" t="str">
        <f>'Palika-wise CF list'!G109</f>
        <v>tfs'{3f6 ^</v>
      </c>
      <c r="H28" s="88" t="str">
        <f>'Palika-wise CF list'!I109</f>
        <v>LAM/DH/47/08</v>
      </c>
      <c r="I28" s="86" t="str">
        <f>'Palika-wise CF list'!J109</f>
        <v>061/03/13</v>
      </c>
      <c r="J28" s="86" t="str">
        <f>'Palika-wise CF list'!K109</f>
        <v>061/03/16</v>
      </c>
      <c r="K28" s="86" t="str">
        <f>'Palika-wise CF list'!L109</f>
        <v>079/03/17</v>
      </c>
      <c r="L28" s="86">
        <f>'Palika-wise CF list'!M109</f>
        <v>3</v>
      </c>
      <c r="M28" s="86">
        <f>'Palika-wise CF list'!N109</f>
        <v>10</v>
      </c>
      <c r="N28" s="86" t="str">
        <f>'Palika-wise CF list'!O109</f>
        <v>089/03/16</v>
      </c>
      <c r="O28" s="86">
        <f>'Palika-wise CF list'!P109</f>
        <v>45.18</v>
      </c>
      <c r="P28" s="86">
        <f>'Palika-wise CF list'!Q109</f>
        <v>69</v>
      </c>
      <c r="Q28" s="86">
        <f>'Palika-wise CF list'!R109</f>
        <v>177</v>
      </c>
      <c r="R28" s="86">
        <f>'Palika-wise CF list'!S109</f>
        <v>180</v>
      </c>
      <c r="S28" s="86">
        <f>'Palika-wise CF list'!T109</f>
        <v>357</v>
      </c>
      <c r="T28" s="86">
        <f>'Palika-wise CF list'!U109</f>
        <v>3</v>
      </c>
      <c r="U28" s="86">
        <f>'Palika-wise CF list'!V109</f>
        <v>6</v>
      </c>
    </row>
    <row r="29" spans="1:21" ht="16">
      <c r="A29" s="86">
        <f>'Palika-wise CF list'!B110</f>
        <v>27</v>
      </c>
      <c r="B29" s="86">
        <f>'Palika-wise CF list'!B110</f>
        <v>27</v>
      </c>
      <c r="C29" s="86">
        <f>'Palika-wise CF list'!C110</f>
        <v>242</v>
      </c>
      <c r="D29" s="86">
        <f>'Palika-wise CF list'!D110</f>
        <v>242</v>
      </c>
      <c r="E29" s="90" t="str">
        <f>'Palika-wise CF list'!E110</f>
        <v>dxfb]j</v>
      </c>
      <c r="F29" s="90" t="str">
        <f>'Palika-wise CF list'!F110</f>
        <v>/fO{gf; g=kf=*</v>
      </c>
      <c r="G29" s="90" t="str">
        <f>'Palika-wise CF list'!G110</f>
        <v>tfs'{3f6 %</v>
      </c>
      <c r="H29" s="88" t="str">
        <f>'Palika-wise CF list'!I110</f>
        <v>LAM/DH/47/09</v>
      </c>
      <c r="I29" s="86" t="str">
        <f>'Palika-wise CF list'!J110</f>
        <v>061/03/13</v>
      </c>
      <c r="J29" s="86" t="str">
        <f>'Palika-wise CF list'!K110</f>
        <v>061/03/16</v>
      </c>
      <c r="K29" s="86" t="str">
        <f>'Palika-wise CF list'!L110</f>
        <v>078/03/21</v>
      </c>
      <c r="L29" s="86">
        <f>'Palika-wise CF list'!M110</f>
        <v>3</v>
      </c>
      <c r="M29" s="86">
        <f>'Palika-wise CF list'!N110</f>
        <v>10</v>
      </c>
      <c r="N29" s="86" t="str">
        <f>'Palika-wise CF list'!O110</f>
        <v>088/03/31</v>
      </c>
      <c r="O29" s="86">
        <f>'Palika-wise CF list'!P110</f>
        <v>29.81</v>
      </c>
      <c r="P29" s="86">
        <f>'Palika-wise CF list'!Q110</f>
        <v>108</v>
      </c>
      <c r="Q29" s="86">
        <f>'Palika-wise CF list'!R110</f>
        <v>237</v>
      </c>
      <c r="R29" s="86">
        <f>'Palika-wise CF list'!S110</f>
        <v>254</v>
      </c>
      <c r="S29" s="86">
        <f>'Palika-wise CF list'!T110</f>
        <v>491</v>
      </c>
      <c r="T29" s="86">
        <f>'Palika-wise CF list'!U110</f>
        <v>3</v>
      </c>
      <c r="U29" s="86">
        <f>'Palika-wise CF list'!V110</f>
        <v>6</v>
      </c>
    </row>
    <row r="30" spans="1:21" ht="16">
      <c r="A30" s="86">
        <f>'Palika-wise CF list'!B112</f>
        <v>28</v>
      </c>
      <c r="B30" s="86">
        <f>'Palika-wise CF list'!B112</f>
        <v>28</v>
      </c>
      <c r="C30" s="86">
        <f>'Palika-wise CF list'!C112</f>
        <v>6</v>
      </c>
      <c r="D30" s="86">
        <f>'Palika-wise CF list'!D112</f>
        <v>6</v>
      </c>
      <c r="E30" s="90" t="str">
        <f>'Palika-wise CF list'!E112</f>
        <v>lj/eQmL</v>
      </c>
      <c r="F30" s="90" t="str">
        <f>'Palika-wise CF list'!F112</f>
        <v>/fO{gf; g=kf=(</v>
      </c>
      <c r="G30" s="90" t="str">
        <f>'Palika-wise CF list'!G112</f>
        <v>/f=df]xf]l/ofsf]6 $, %, ^</v>
      </c>
      <c r="H30" s="88" t="str">
        <f>'Palika-wise CF list'!I112</f>
        <v>LAM/DH/48/01</v>
      </c>
      <c r="I30" s="86" t="str">
        <f>'Palika-wise CF list'!J112</f>
        <v>050/03/10</v>
      </c>
      <c r="J30" s="86" t="str">
        <f>'Palika-wise CF list'!K112</f>
        <v>050/05/10</v>
      </c>
      <c r="K30" s="86" t="str">
        <f>'Palika-wise CF list'!L112</f>
        <v>076/03/20</v>
      </c>
      <c r="L30" s="86">
        <f>'Palika-wise CF list'!M112</f>
        <v>5</v>
      </c>
      <c r="M30" s="86">
        <f>'Palika-wise CF list'!N112</f>
        <v>5</v>
      </c>
      <c r="N30" s="86" t="str">
        <f>'Palika-wise CF list'!O112</f>
        <v>081/03/28</v>
      </c>
      <c r="O30" s="86">
        <f>'Palika-wise CF list'!P112</f>
        <v>141.36000000000001</v>
      </c>
      <c r="P30" s="86">
        <f>'Palika-wise CF list'!Q112</f>
        <v>181</v>
      </c>
      <c r="Q30" s="86">
        <f>'Palika-wise CF list'!R112</f>
        <v>493</v>
      </c>
      <c r="R30" s="86">
        <f>'Palika-wise CF list'!S112</f>
        <v>487</v>
      </c>
      <c r="S30" s="86">
        <f>'Palika-wise CF list'!T112</f>
        <v>980</v>
      </c>
      <c r="T30" s="86">
        <f>'Palika-wise CF list'!U112</f>
        <v>3</v>
      </c>
      <c r="U30" s="86">
        <f>'Palika-wise CF list'!V112</f>
        <v>12</v>
      </c>
    </row>
    <row r="31" spans="1:21" ht="16">
      <c r="A31" s="86">
        <f>'Palika-wise CF list'!B113</f>
        <v>29</v>
      </c>
      <c r="B31" s="86">
        <f>'Palika-wise CF list'!B113</f>
        <v>29</v>
      </c>
      <c r="C31" s="86">
        <f>'Palika-wise CF list'!C113</f>
        <v>27</v>
      </c>
      <c r="D31" s="86">
        <f>'Palika-wise CF list'!D113</f>
        <v>27</v>
      </c>
      <c r="E31" s="90" t="str">
        <f>'Palika-wise CF list'!E113</f>
        <v>lbJo Hof]lt</v>
      </c>
      <c r="F31" s="90" t="str">
        <f>'Palika-wise CF list'!F113</f>
        <v>/fO{gf; g=kf=(</v>
      </c>
      <c r="G31" s="90" t="str">
        <f>'Palika-wise CF list'!G113</f>
        <v>/f=df]xf]l/ofsf]6 !</v>
      </c>
      <c r="H31" s="88" t="str">
        <f>'Palika-wise CF list'!I113</f>
        <v>LAM/DH/48/02</v>
      </c>
      <c r="I31" s="86" t="str">
        <f>'Palika-wise CF list'!J113</f>
        <v>050/09/29</v>
      </c>
      <c r="J31" s="86" t="str">
        <f>'Palika-wise CF list'!K113</f>
        <v>050/09/29</v>
      </c>
      <c r="K31" s="86" t="str">
        <f>'Palika-wise CF list'!L113</f>
        <v>071/03/27</v>
      </c>
      <c r="L31" s="86">
        <f>'Palika-wise CF list'!M113</f>
        <v>3</v>
      </c>
      <c r="M31" s="86">
        <f>'Palika-wise CF list'!N113</f>
        <v>5</v>
      </c>
      <c r="N31" s="86" t="str">
        <f>'Palika-wise CF list'!O113</f>
        <v>076/03/26</v>
      </c>
      <c r="O31" s="86">
        <f>'Palika-wise CF list'!P113</f>
        <v>68.59</v>
      </c>
      <c r="P31" s="86">
        <f>'Palika-wise CF list'!Q113</f>
        <v>42</v>
      </c>
      <c r="Q31" s="86">
        <f>'Palika-wise CF list'!R113</f>
        <v>112</v>
      </c>
      <c r="R31" s="86">
        <f>'Palika-wise CF list'!S113</f>
        <v>126</v>
      </c>
      <c r="S31" s="86">
        <f>'Palika-wise CF list'!T113</f>
        <v>238</v>
      </c>
      <c r="T31" s="86">
        <f>'Palika-wise CF list'!U113</f>
        <v>3</v>
      </c>
      <c r="U31" s="86">
        <f>'Palika-wise CF list'!V113</f>
        <v>6</v>
      </c>
    </row>
    <row r="32" spans="1:21" ht="16">
      <c r="A32" s="86">
        <f>'Palika-wise CF list'!B114</f>
        <v>30</v>
      </c>
      <c r="B32" s="86">
        <f>'Palika-wise CF list'!B114</f>
        <v>30</v>
      </c>
      <c r="C32" s="86">
        <f>'Palika-wise CF list'!C114</f>
        <v>92</v>
      </c>
      <c r="D32" s="86">
        <f>'Palika-wise CF list'!D114</f>
        <v>92</v>
      </c>
      <c r="E32" s="90" t="str">
        <f>'Palika-wise CF list'!E114</f>
        <v>sflnsf</v>
      </c>
      <c r="F32" s="90" t="str">
        <f>'Palika-wise CF list'!F114</f>
        <v>/fO{gf; g=kf=(</v>
      </c>
      <c r="G32" s="90" t="str">
        <f>'Palika-wise CF list'!G114</f>
        <v>/fO{gf; g=kf= !)</v>
      </c>
      <c r="H32" s="88" t="str">
        <f>'Palika-wise CF list'!I114</f>
        <v>LAM/DH/48/03</v>
      </c>
      <c r="I32" s="86" t="str">
        <f>'Palika-wise CF list'!J114</f>
        <v>053/02/21</v>
      </c>
      <c r="J32" s="86" t="str">
        <f>'Palika-wise CF list'!K114</f>
        <v>053/02/21</v>
      </c>
      <c r="K32" s="86" t="str">
        <f>'Palika-wise CF list'!L114</f>
        <v>072/08/07</v>
      </c>
      <c r="L32" s="86">
        <f>'Palika-wise CF list'!M114</f>
        <v>2</v>
      </c>
      <c r="M32" s="86">
        <f>'Palika-wise CF list'!N114</f>
        <v>5</v>
      </c>
      <c r="N32" s="86" t="str">
        <f>'Palika-wise CF list'!O114</f>
        <v>077/08/06</v>
      </c>
      <c r="O32" s="86">
        <f>'Palika-wise CF list'!P114</f>
        <v>128</v>
      </c>
      <c r="P32" s="86">
        <f>'Palika-wise CF list'!Q114</f>
        <v>101</v>
      </c>
      <c r="Q32" s="86">
        <f>'Palika-wise CF list'!R114</f>
        <v>283</v>
      </c>
      <c r="R32" s="86">
        <f>'Palika-wise CF list'!S114</f>
        <v>282</v>
      </c>
      <c r="S32" s="86">
        <f>'Palika-wise CF list'!T114</f>
        <v>565</v>
      </c>
      <c r="T32" s="86">
        <f>'Palika-wise CF list'!U114</f>
        <v>4</v>
      </c>
      <c r="U32" s="86">
        <f>'Palika-wise CF list'!V114</f>
        <v>8</v>
      </c>
    </row>
    <row r="33" spans="1:21" ht="16">
      <c r="A33" s="86">
        <f>'Palika-wise CF list'!B115</f>
        <v>31</v>
      </c>
      <c r="B33" s="86">
        <f>'Palika-wise CF list'!B115</f>
        <v>31</v>
      </c>
      <c r="C33" s="86">
        <f>'Palika-wise CF list'!C115</f>
        <v>207</v>
      </c>
      <c r="D33" s="86">
        <f>'Palika-wise CF list'!D115</f>
        <v>207</v>
      </c>
      <c r="E33" s="90" t="str">
        <f>'Palika-wise CF list'!E115</f>
        <v>dgsfdgf</v>
      </c>
      <c r="F33" s="90" t="str">
        <f>'Palika-wise CF list'!F115</f>
        <v>/fO{gf; g=kf=(</v>
      </c>
      <c r="G33" s="90" t="str">
        <f>'Palika-wise CF list'!G115</f>
        <v>/f=df]xf]l/ofsf]6 @, #</v>
      </c>
      <c r="H33" s="88" t="str">
        <f>'Palika-wise CF list'!I115</f>
        <v>LAM/DH/48/04</v>
      </c>
      <c r="I33" s="86" t="str">
        <f>'Palika-wise CF list'!J115</f>
        <v>059/03/20</v>
      </c>
      <c r="J33" s="86" t="str">
        <f>'Palika-wise CF list'!K115</f>
        <v>059/03/26</v>
      </c>
      <c r="K33" s="86" t="str">
        <f>'Palika-wise CF list'!L115</f>
        <v>076/02/29</v>
      </c>
      <c r="L33" s="86">
        <f>'Palika-wise CF list'!M115</f>
        <v>4</v>
      </c>
      <c r="M33" s="86">
        <f>'Palika-wise CF list'!N115</f>
        <v>5</v>
      </c>
      <c r="N33" s="86" t="str">
        <f>'Palika-wise CF list'!O115</f>
        <v>081/02/28</v>
      </c>
      <c r="O33" s="86">
        <f>'Palika-wise CF list'!P115</f>
        <v>43.77</v>
      </c>
      <c r="P33" s="86">
        <f>'Palika-wise CF list'!Q115</f>
        <v>57</v>
      </c>
      <c r="Q33" s="86">
        <f>'Palika-wise CF list'!R115</f>
        <v>165</v>
      </c>
      <c r="R33" s="86">
        <f>'Palika-wise CF list'!S115</f>
        <v>194</v>
      </c>
      <c r="S33" s="86">
        <f>'Palika-wise CF list'!T115</f>
        <v>359</v>
      </c>
      <c r="T33" s="86">
        <f>'Palika-wise CF list'!U115</f>
        <v>5</v>
      </c>
      <c r="U33" s="86">
        <f>'Palika-wise CF list'!V115</f>
        <v>6</v>
      </c>
    </row>
    <row r="34" spans="1:21" ht="16">
      <c r="A34" s="86">
        <f>'Palika-wise CF list'!B117</f>
        <v>32</v>
      </c>
      <c r="B34" s="86">
        <f>'Palika-wise CF list'!B117</f>
        <v>32</v>
      </c>
      <c r="C34" s="86">
        <f>'Palika-wise CF list'!C117</f>
        <v>175</v>
      </c>
      <c r="D34" s="86">
        <f>'Palika-wise CF list'!D117</f>
        <v>175</v>
      </c>
      <c r="E34" s="90" t="str">
        <f>'Palika-wise CF list'!E117</f>
        <v>kf+u6]</v>
      </c>
      <c r="F34" s="90" t="str">
        <f>'Palika-wise CF list'!F117</f>
        <v>/fO{gf; g=kf=!)</v>
      </c>
      <c r="G34" s="90" t="str">
        <f>'Palika-wise CF list'!G117</f>
        <v>/fO{gf; g=kf= !@</v>
      </c>
      <c r="H34" s="88" t="str">
        <f>'Palika-wise CF list'!I117</f>
        <v>LAM/DH/43/01</v>
      </c>
      <c r="I34" s="86" t="str">
        <f>'Palika-wise CF list'!J117</f>
        <v>057/01/26</v>
      </c>
      <c r="J34" s="86" t="str">
        <f>'Palika-wise CF list'!K117</f>
        <v>057/01/26</v>
      </c>
      <c r="K34" s="86" t="str">
        <f>'Palika-wise CF list'!L117</f>
        <v>073/03/26</v>
      </c>
      <c r="L34" s="86">
        <f>'Palika-wise CF list'!M117</f>
        <v>2</v>
      </c>
      <c r="M34" s="86">
        <f>'Palika-wise CF list'!N117</f>
        <v>10</v>
      </c>
      <c r="N34" s="86" t="str">
        <f>'Palika-wise CF list'!O117</f>
        <v>083/03/25</v>
      </c>
      <c r="O34" s="86">
        <f>'Palika-wise CF list'!P117</f>
        <v>46.9</v>
      </c>
      <c r="P34" s="86">
        <f>'Palika-wise CF list'!Q117</f>
        <v>81</v>
      </c>
      <c r="Q34" s="86">
        <f>'Palika-wise CF list'!R117</f>
        <v>177</v>
      </c>
      <c r="R34" s="86">
        <f>'Palika-wise CF list'!S117</f>
        <v>165</v>
      </c>
      <c r="S34" s="86">
        <f>'Palika-wise CF list'!T117</f>
        <v>342</v>
      </c>
      <c r="T34" s="86">
        <f>'Palika-wise CF list'!U117</f>
        <v>6</v>
      </c>
      <c r="U34" s="86">
        <f>'Palika-wise CF list'!V117</f>
        <v>6</v>
      </c>
    </row>
    <row r="35" spans="1:21" ht="16">
      <c r="A35" s="86">
        <f>'Palika-wise CF list'!B118</f>
        <v>33</v>
      </c>
      <c r="B35" s="86">
        <f>'Palika-wise CF list'!B118</f>
        <v>33</v>
      </c>
      <c r="C35" s="86">
        <f>'Palika-wise CF list'!C118</f>
        <v>194</v>
      </c>
      <c r="D35" s="86">
        <f>'Palika-wise CF list'!D118</f>
        <v>194</v>
      </c>
      <c r="E35" s="90" t="str">
        <f>'Palika-wise CF list'!E118</f>
        <v>Nffdfufp+</v>
      </c>
      <c r="F35" s="90" t="str">
        <f>'Palika-wise CF list'!F118</f>
        <v>/fO{gf; g=kf=!)</v>
      </c>
      <c r="G35" s="90" t="str">
        <f>'Palika-wise CF list'!G118</f>
        <v>Kof/h'ª %</v>
      </c>
      <c r="H35" s="88" t="str">
        <f>'Palika-wise CF list'!I118</f>
        <v>LAM/DH/43/02</v>
      </c>
      <c r="I35" s="86" t="str">
        <f>'Palika-wise CF list'!J118</f>
        <v>058/03/24</v>
      </c>
      <c r="J35" s="86" t="str">
        <f>'Palika-wise CF list'!K118</f>
        <v>058/03/27</v>
      </c>
      <c r="K35" s="86" t="str">
        <f>'Palika-wise CF list'!L118</f>
        <v>069/03/22</v>
      </c>
      <c r="L35" s="86">
        <f>'Palika-wise CF list'!M118</f>
        <v>1</v>
      </c>
      <c r="M35" s="86">
        <f>'Palika-wise CF list'!N118</f>
        <v>5</v>
      </c>
      <c r="N35" s="86" t="str">
        <f>'Palika-wise CF list'!O118</f>
        <v>074/03/21</v>
      </c>
      <c r="O35" s="86">
        <f>'Palika-wise CF list'!P118</f>
        <v>57.54</v>
      </c>
      <c r="P35" s="86">
        <f>'Palika-wise CF list'!Q118</f>
        <v>42</v>
      </c>
      <c r="Q35" s="86">
        <f>'Palika-wise CF list'!R118</f>
        <v>115</v>
      </c>
      <c r="R35" s="86">
        <f>'Palika-wise CF list'!S118</f>
        <v>123</v>
      </c>
      <c r="S35" s="86">
        <f>'Palika-wise CF list'!T118</f>
        <v>238</v>
      </c>
      <c r="T35" s="86">
        <f>'Palika-wise CF list'!U118</f>
        <v>3</v>
      </c>
      <c r="U35" s="86">
        <f>'Palika-wise CF list'!V118</f>
        <v>6</v>
      </c>
    </row>
    <row r="36" spans="1:21" ht="16">
      <c r="A36" s="86">
        <f>'Palika-wise CF list'!B119</f>
        <v>34</v>
      </c>
      <c r="B36" s="86">
        <f>'Palika-wise CF list'!B119</f>
        <v>34</v>
      </c>
      <c r="C36" s="86">
        <f>'Palika-wise CF list'!C119</f>
        <v>208</v>
      </c>
      <c r="D36" s="86">
        <f>'Palika-wise CF list'!D119</f>
        <v>208</v>
      </c>
      <c r="E36" s="90" t="str">
        <f>'Palika-wise CF list'!E119</f>
        <v>;fNd]sf]6</v>
      </c>
      <c r="F36" s="90" t="str">
        <f>'Palika-wise CF list'!F119</f>
        <v>/fO{gf; g=kf=!)</v>
      </c>
      <c r="G36" s="90" t="str">
        <f>'Palika-wise CF list'!G119</f>
        <v>Kof/h'ª *</v>
      </c>
      <c r="H36" s="88" t="str">
        <f>'Palika-wise CF list'!I119</f>
        <v>LAM/DH/43/03</v>
      </c>
      <c r="I36" s="86" t="str">
        <f>'Palika-wise CF list'!J119</f>
        <v>059/03/20</v>
      </c>
      <c r="J36" s="86" t="str">
        <f>'Palika-wise CF list'!K119</f>
        <v>059/03/26</v>
      </c>
      <c r="K36" s="86" t="str">
        <f>'Palika-wise CF list'!L119</f>
        <v>079/03/17</v>
      </c>
      <c r="L36" s="86">
        <f>'Palika-wise CF list'!M119</f>
        <v>2</v>
      </c>
      <c r="M36" s="86">
        <f>'Palika-wise CF list'!N119</f>
        <v>10</v>
      </c>
      <c r="N36" s="86" t="str">
        <f>'Palika-wise CF list'!O119</f>
        <v>089/03/16</v>
      </c>
      <c r="O36" s="86">
        <f>'Palika-wise CF list'!P119</f>
        <v>55.46</v>
      </c>
      <c r="P36" s="86">
        <f>'Palika-wise CF list'!Q119</f>
        <v>71</v>
      </c>
      <c r="Q36" s="86">
        <f>'Palika-wise CF list'!R119</f>
        <v>168</v>
      </c>
      <c r="R36" s="86">
        <f>'Palika-wise CF list'!S119</f>
        <v>182</v>
      </c>
      <c r="S36" s="86">
        <f>'Palika-wise CF list'!T119</f>
        <v>350</v>
      </c>
      <c r="T36" s="86">
        <f>'Palika-wise CF list'!U119</f>
        <v>1</v>
      </c>
      <c r="U36" s="86">
        <f>'Palika-wise CF list'!V119</f>
        <v>10</v>
      </c>
    </row>
    <row r="37" spans="1:21" ht="16">
      <c r="A37" s="86">
        <f>'Palika-wise CF list'!B120</f>
        <v>35</v>
      </c>
      <c r="B37" s="86">
        <f>'Palika-wise CF list'!B120</f>
        <v>35</v>
      </c>
      <c r="C37" s="86">
        <f>'Palika-wise CF list'!C120</f>
        <v>255</v>
      </c>
      <c r="D37" s="86">
        <f>'Palika-wise CF list'!D120</f>
        <v>255</v>
      </c>
      <c r="E37" s="90" t="str">
        <f>'Palika-wise CF list'!E120</f>
        <v>d08nL</v>
      </c>
      <c r="F37" s="90" t="str">
        <f>'Palika-wise CF list'!F120</f>
        <v>/fO{gf; g=kf=!)</v>
      </c>
      <c r="G37" s="90" t="str">
        <f>'Palika-wise CF list'!G120</f>
        <v>Kof/h'ª (</v>
      </c>
      <c r="H37" s="88" t="str">
        <f>'Palika-wise CF list'!I120</f>
        <v>LAM/DH/43/04</v>
      </c>
      <c r="I37" s="86" t="str">
        <f>'Palika-wise CF list'!J120</f>
        <v>061/12/30</v>
      </c>
      <c r="J37" s="86" t="str">
        <f>'Palika-wise CF list'!K120</f>
        <v>062/02/19</v>
      </c>
      <c r="K37" s="86" t="str">
        <f>'Palika-wise CF list'!L120</f>
        <v>075/03/16</v>
      </c>
      <c r="L37" s="86">
        <f>'Palika-wise CF list'!M120</f>
        <v>2</v>
      </c>
      <c r="M37" s="86">
        <f>'Palika-wise CF list'!N120</f>
        <v>5</v>
      </c>
      <c r="N37" s="86" t="str">
        <f>'Palika-wise CF list'!O120</f>
        <v>079/03/15</v>
      </c>
      <c r="O37" s="86">
        <f>'Palika-wise CF list'!P120</f>
        <v>16.100000000000001</v>
      </c>
      <c r="P37" s="86">
        <f>'Palika-wise CF list'!Q120</f>
        <v>20</v>
      </c>
      <c r="Q37" s="86">
        <f>'Palika-wise CF list'!R120</f>
        <v>58</v>
      </c>
      <c r="R37" s="86">
        <f>'Palika-wise CF list'!S120</f>
        <v>60</v>
      </c>
      <c r="S37" s="86">
        <f>'Palika-wise CF list'!T120</f>
        <v>118</v>
      </c>
      <c r="T37" s="86">
        <f>'Palika-wise CF list'!U120</f>
        <v>3</v>
      </c>
      <c r="U37" s="86">
        <f>'Palika-wise CF list'!V120</f>
        <v>5</v>
      </c>
    </row>
    <row r="38" spans="1:21" ht="16">
      <c r="A38" s="86">
        <f>'Palika-wise CF list'!B121</f>
        <v>36</v>
      </c>
      <c r="B38" s="86">
        <f>'Palika-wise CF list'!B121</f>
        <v>36</v>
      </c>
      <c r="C38" s="86">
        <f>'Palika-wise CF list'!C121</f>
        <v>256</v>
      </c>
      <c r="D38" s="86">
        <f>'Palika-wise CF list'!D121</f>
        <v>256</v>
      </c>
      <c r="E38" s="90" t="str">
        <f>'Palika-wise CF list'!E121</f>
        <v>;fgLkf]v/L</v>
      </c>
      <c r="F38" s="90" t="str">
        <f>'Palika-wise CF list'!F121</f>
        <v>/fO{gf; g=kf=!)</v>
      </c>
      <c r="G38" s="90" t="str">
        <f>'Palika-wise CF list'!G121</f>
        <v>Kof/h'ª $</v>
      </c>
      <c r="H38" s="88" t="str">
        <f>'Palika-wise CF list'!I121</f>
        <v>LAM/DH/43/05</v>
      </c>
      <c r="I38" s="86" t="str">
        <f>'Palika-wise CF list'!J121</f>
        <v>061/12/30</v>
      </c>
      <c r="J38" s="86" t="str">
        <f>'Palika-wise CF list'!K121</f>
        <v>062/02/19</v>
      </c>
      <c r="K38" s="86" t="str">
        <f>'Palika-wise CF list'!L121</f>
        <v>070/05/26</v>
      </c>
      <c r="L38" s="86">
        <f>'Palika-wise CF list'!M121</f>
        <v>1</v>
      </c>
      <c r="M38" s="86">
        <f>'Palika-wise CF list'!N121</f>
        <v>5</v>
      </c>
      <c r="N38" s="86" t="str">
        <f>'Palika-wise CF list'!O121</f>
        <v>075/05/25</v>
      </c>
      <c r="O38" s="86">
        <f>'Palika-wise CF list'!P121</f>
        <v>21.45</v>
      </c>
      <c r="P38" s="86">
        <f>'Palika-wise CF list'!Q121</f>
        <v>68</v>
      </c>
      <c r="Q38" s="86">
        <f>'Palika-wise CF list'!R121</f>
        <v>191</v>
      </c>
      <c r="R38" s="86">
        <f>'Palika-wise CF list'!S121</f>
        <v>181</v>
      </c>
      <c r="S38" s="86">
        <f>'Palika-wise CF list'!T121</f>
        <v>372</v>
      </c>
      <c r="T38" s="86">
        <f>'Palika-wise CF list'!U121</f>
        <v>5</v>
      </c>
      <c r="U38" s="86">
        <f>'Palika-wise CF list'!V121</f>
        <v>4</v>
      </c>
    </row>
    <row r="39" spans="1:21" ht="16">
      <c r="A39" s="86">
        <f>'Palika-wise CF list'!B122</f>
        <v>37</v>
      </c>
      <c r="B39" s="86">
        <f>'Palika-wise CF list'!B122</f>
        <v>37</v>
      </c>
      <c r="C39" s="86">
        <f>'Palika-wise CF list'!C122</f>
        <v>261</v>
      </c>
      <c r="D39" s="86">
        <f>'Palika-wise CF list'!D122</f>
        <v>261</v>
      </c>
      <c r="E39" s="90" t="str">
        <f>'Palika-wise CF list'!E122</f>
        <v>lznfkTy/</v>
      </c>
      <c r="F39" s="90" t="str">
        <f>'Palika-wise CF list'!F122</f>
        <v>/fO{gf; g=kf=!)</v>
      </c>
      <c r="G39" s="90" t="str">
        <f>'Palika-wise CF list'!G122</f>
        <v>Kof/h'ª @</v>
      </c>
      <c r="H39" s="88" t="str">
        <f>'Palika-wise CF list'!I122</f>
        <v>LAM/DH/43/06</v>
      </c>
      <c r="I39" s="86" t="str">
        <f>'Palika-wise CF list'!J122</f>
        <v>062/07/08</v>
      </c>
      <c r="J39" s="86" t="str">
        <f>'Palika-wise CF list'!K122</f>
        <v>062/07/08</v>
      </c>
      <c r="K39" s="86" t="str">
        <f>'Palika-wise CF list'!L122</f>
        <v>075/03/28</v>
      </c>
      <c r="L39" s="86">
        <f>'Palika-wise CF list'!M122</f>
        <v>2</v>
      </c>
      <c r="M39" s="86">
        <f>'Palika-wise CF list'!N122</f>
        <v>5</v>
      </c>
      <c r="N39" s="86" t="str">
        <f>'Palika-wise CF list'!O122</f>
        <v>080/03/27</v>
      </c>
      <c r="O39" s="86">
        <f>'Palika-wise CF list'!P122</f>
        <v>16.12</v>
      </c>
      <c r="P39" s="86">
        <f>'Palika-wise CF list'!Q122</f>
        <v>45</v>
      </c>
      <c r="Q39" s="86">
        <f>'Palika-wise CF list'!R122</f>
        <v>156</v>
      </c>
      <c r="R39" s="86">
        <f>'Palika-wise CF list'!S122</f>
        <v>160</v>
      </c>
      <c r="S39" s="86">
        <f>'Palika-wise CF list'!T122</f>
        <v>316</v>
      </c>
      <c r="T39" s="86">
        <f>'Palika-wise CF list'!U122</f>
        <v>4</v>
      </c>
      <c r="U39" s="86">
        <f>'Palika-wise CF list'!V122</f>
        <v>3</v>
      </c>
    </row>
    <row r="40" spans="1:21" ht="16">
      <c r="A40" s="86">
        <f>'Palika-wise CF list'!B123</f>
        <v>38</v>
      </c>
      <c r="B40" s="86">
        <f>'Palika-wise CF list'!B123</f>
        <v>38</v>
      </c>
      <c r="C40" s="86">
        <f>'Palika-wise CF list'!C123</f>
        <v>289</v>
      </c>
      <c r="D40" s="86">
        <f>'Palika-wise CF list'!D123</f>
        <v>289</v>
      </c>
      <c r="E40" s="90" t="str">
        <f>'Palika-wise CF list'!E123</f>
        <v xml:space="preserve">d0fLrqm </v>
      </c>
      <c r="F40" s="90" t="str">
        <f>'Palika-wise CF list'!F123</f>
        <v>/fO{gf; g=kf=!)</v>
      </c>
      <c r="G40" s="90" t="str">
        <f>'Palika-wise CF list'!G123</f>
        <v>Kof/h'ª #</v>
      </c>
      <c r="H40" s="88" t="str">
        <f>'Palika-wise CF list'!I123</f>
        <v>LAM/DH/43/07</v>
      </c>
      <c r="I40" s="86" t="str">
        <f>'Palika-wise CF list'!J123</f>
        <v>065/06/06</v>
      </c>
      <c r="J40" s="86" t="str">
        <f>'Palika-wise CF list'!K123</f>
        <v>065/06/06</v>
      </c>
      <c r="K40" s="86" t="str">
        <f>'Palika-wise CF list'!L123</f>
        <v>071/03/27</v>
      </c>
      <c r="L40" s="86">
        <f>'Palika-wise CF list'!M123</f>
        <v>1</v>
      </c>
      <c r="M40" s="86">
        <f>'Palika-wise CF list'!N123</f>
        <v>5</v>
      </c>
      <c r="N40" s="86" t="str">
        <f>'Palika-wise CF list'!O123</f>
        <v>076/03/26</v>
      </c>
      <c r="O40" s="86">
        <f>'Palika-wise CF list'!P123</f>
        <v>17.239999999999998</v>
      </c>
      <c r="P40" s="86">
        <f>'Palika-wise CF list'!Q123</f>
        <v>55</v>
      </c>
      <c r="Q40" s="86">
        <f>'Palika-wise CF list'!R123</f>
        <v>162</v>
      </c>
      <c r="R40" s="86">
        <f>'Palika-wise CF list'!S123</f>
        <v>178</v>
      </c>
      <c r="S40" s="86">
        <f>'Palika-wise CF list'!T123</f>
        <v>340</v>
      </c>
      <c r="T40" s="86">
        <f>'Palika-wise CF list'!U123</f>
        <v>3</v>
      </c>
      <c r="U40" s="86">
        <f>'Palika-wise CF list'!V123</f>
        <v>6</v>
      </c>
    </row>
    <row r="41" spans="1:21" ht="16">
      <c r="A41" s="86">
        <f>'Palika-wise CF list'!B124</f>
        <v>39</v>
      </c>
      <c r="B41" s="86">
        <f>'Palika-wise CF list'!B124</f>
        <v>39</v>
      </c>
      <c r="C41" s="86">
        <f>'Palika-wise CF list'!C124</f>
        <v>322</v>
      </c>
      <c r="D41" s="86">
        <f>'Palika-wise CF list'!D124</f>
        <v>322</v>
      </c>
      <c r="E41" s="90" t="str">
        <f>'Palika-wise CF list'!E124</f>
        <v>kfTn]kfgL</v>
      </c>
      <c r="F41" s="90" t="str">
        <f>'Palika-wise CF list'!F124</f>
        <v>/fO{gf; g=kf=!)</v>
      </c>
      <c r="G41" s="90" t="str">
        <f>'Palika-wise CF list'!G124</f>
        <v>Kof/h'ª ^</v>
      </c>
      <c r="H41" s="88" t="str">
        <f>'Palika-wise CF list'!I124</f>
        <v>LAM/DH/43/08</v>
      </c>
      <c r="I41" s="86" t="str">
        <f>'Palika-wise CF list'!J124</f>
        <v>072/02/06</v>
      </c>
      <c r="J41" s="86" t="str">
        <f>'Palika-wise CF list'!K124</f>
        <v>072/02/06</v>
      </c>
      <c r="K41" s="86" t="str">
        <f>'Palika-wise CF list'!L124</f>
        <v>078/09/12</v>
      </c>
      <c r="L41" s="86">
        <f>'Palika-wise CF list'!M124</f>
        <v>1</v>
      </c>
      <c r="M41" s="86">
        <f>'Palika-wise CF list'!N124</f>
        <v>10</v>
      </c>
      <c r="N41" s="86" t="str">
        <f>'Palika-wise CF list'!O124</f>
        <v>083/09/11</v>
      </c>
      <c r="O41" s="86">
        <f>'Palika-wise CF list'!P124</f>
        <v>49.8</v>
      </c>
      <c r="P41" s="86">
        <f>'Palika-wise CF list'!Q124</f>
        <v>37</v>
      </c>
      <c r="Q41" s="86">
        <f>'Palika-wise CF list'!R124</f>
        <v>132</v>
      </c>
      <c r="R41" s="86">
        <f>'Palika-wise CF list'!S124</f>
        <v>125</v>
      </c>
      <c r="S41" s="86">
        <f>'Palika-wise CF list'!T124</f>
        <v>257</v>
      </c>
      <c r="T41" s="86">
        <f>'Palika-wise CF list'!U124</f>
        <v>2</v>
      </c>
      <c r="U41" s="86">
        <f>'Palika-wise CF list'!V124</f>
        <v>5</v>
      </c>
    </row>
    <row r="42" spans="1:21" ht="16">
      <c r="A42" s="86">
        <f>'Palika-wise CF list'!B385</f>
        <v>1</v>
      </c>
      <c r="B42" s="86">
        <f>'Palika-wise CF list'!B385</f>
        <v>1</v>
      </c>
      <c r="C42" s="86">
        <f>'Palika-wise CF list'!C385</f>
        <v>338</v>
      </c>
      <c r="D42" s="86">
        <f>'Palika-wise CF list'!D385</f>
        <v>338</v>
      </c>
      <c r="E42" s="90" t="str">
        <f>'Palika-wise CF list'!E385</f>
        <v>sft]vs{ 8=;Lefn]</v>
      </c>
      <c r="F42" s="90" t="str">
        <f>'Palika-wise CF list'!F385</f>
        <v>b'wkf]v/L uf=kf= !</v>
      </c>
      <c r="G42" s="90" t="str">
        <f>'Palika-wise CF list'!G385</f>
        <v>b"wkf]v/L !</v>
      </c>
      <c r="H42" s="88" t="str">
        <f>'Palika-wise CF list'!I385</f>
        <v>LAM/DH/43/09</v>
      </c>
      <c r="I42" s="86" t="str">
        <f>'Palika-wise CF list'!J385</f>
        <v>075/03/24</v>
      </c>
      <c r="J42" s="86" t="str">
        <f>'Palika-wise CF list'!K385</f>
        <v>075/03/28</v>
      </c>
      <c r="K42" s="86" t="str">
        <f>'Palika-wise CF list'!L385</f>
        <v>-</v>
      </c>
      <c r="L42" s="86">
        <f>'Palika-wise CF list'!M385</f>
        <v>0</v>
      </c>
      <c r="M42" s="86">
        <f>'Palika-wise CF list'!N385</f>
        <v>5</v>
      </c>
      <c r="N42" s="86" t="str">
        <f>'Palika-wise CF list'!O385</f>
        <v>080/03/27</v>
      </c>
      <c r="O42" s="86">
        <f>'Palika-wise CF list'!P385</f>
        <v>54.57</v>
      </c>
      <c r="P42" s="86">
        <f>'Palika-wise CF list'!Q385</f>
        <v>67</v>
      </c>
      <c r="Q42" s="86">
        <f>'Palika-wise CF list'!R385</f>
        <v>188</v>
      </c>
      <c r="R42" s="86">
        <f>'Palika-wise CF list'!S385</f>
        <v>195</v>
      </c>
      <c r="S42" s="86">
        <f>'Palika-wise CF list'!T385</f>
        <v>383</v>
      </c>
      <c r="T42" s="86">
        <f>'Palika-wise CF list'!U385</f>
        <v>7</v>
      </c>
      <c r="U42" s="86">
        <f>'Palika-wise CF list'!V385</f>
        <v>6</v>
      </c>
    </row>
    <row r="43" spans="1:21" ht="16">
      <c r="A43" s="86">
        <f>'Palika-wise CF list'!B386</f>
        <v>2</v>
      </c>
      <c r="B43" s="86">
        <f>'Palika-wise CF list'!B386</f>
        <v>2</v>
      </c>
      <c r="C43" s="86">
        <f>'Palika-wise CF list'!C386</f>
        <v>98</v>
      </c>
      <c r="D43" s="86">
        <f>'Palika-wise CF list'!D386</f>
        <v>98</v>
      </c>
      <c r="E43" s="90" t="str">
        <f>'Palika-wise CF list'!E386</f>
        <v>dfemLaf/L cf]v/af]6</v>
      </c>
      <c r="F43" s="90" t="str">
        <f>'Palika-wise CF list'!F386</f>
        <v>b'wkf]v/L uf=kf= !</v>
      </c>
      <c r="G43" s="90" t="str">
        <f>'Palika-wise CF list'!G386</f>
        <v>b'wkf]v/L !</v>
      </c>
      <c r="H43" s="88" t="str">
        <f>'Palika-wise CF list'!I386</f>
        <v>LAM/DH/06/01</v>
      </c>
      <c r="I43" s="86" t="str">
        <f>'Palika-wise CF list'!J386</f>
        <v>053/03/09</v>
      </c>
      <c r="J43" s="86" t="str">
        <f>'Palika-wise CF list'!K386</f>
        <v>053/03/09</v>
      </c>
      <c r="K43" s="86" t="str">
        <f>'Palika-wise CF list'!L386</f>
        <v>067/10/20</v>
      </c>
      <c r="L43" s="86" t="str">
        <f>'Palika-wise CF list'!M386</f>
        <v>-</v>
      </c>
      <c r="M43" s="86">
        <f>'Palika-wise CF list'!N386</f>
        <v>5</v>
      </c>
      <c r="N43" s="86" t="str">
        <f>'Palika-wise CF list'!O386</f>
        <v>072/10/19</v>
      </c>
      <c r="O43" s="86">
        <f>'Palika-wise CF list'!P386</f>
        <v>11.13</v>
      </c>
      <c r="P43" s="86">
        <f>'Palika-wise CF list'!Q386</f>
        <v>54</v>
      </c>
      <c r="Q43" s="86">
        <f>'Palika-wise CF list'!R386</f>
        <v>130</v>
      </c>
      <c r="R43" s="86">
        <f>'Palika-wise CF list'!S386</f>
        <v>137</v>
      </c>
      <c r="S43" s="86">
        <f>'Palika-wise CF list'!T386</f>
        <v>267</v>
      </c>
      <c r="T43" s="86">
        <f>'Palika-wise CF list'!U386</f>
        <v>9</v>
      </c>
      <c r="U43" s="86">
        <f>'Palika-wise CF list'!V386</f>
        <v>4</v>
      </c>
    </row>
    <row r="44" spans="1:21" ht="16">
      <c r="A44" s="86">
        <f>'Palika-wise CF list'!B387</f>
        <v>3</v>
      </c>
      <c r="B44" s="86">
        <f>'Palika-wise CF list'!B387</f>
        <v>3</v>
      </c>
      <c r="C44" s="86">
        <f>'Palika-wise CF list'!C387</f>
        <v>318</v>
      </c>
      <c r="D44" s="86">
        <f>'Palika-wise CF list'!D387</f>
        <v>318</v>
      </c>
      <c r="E44" s="90" t="str">
        <f>'Palika-wise CF list'!E387</f>
        <v>lqj]0fL kfTn]</v>
      </c>
      <c r="F44" s="90" t="str">
        <f>'Palika-wise CF list'!F387</f>
        <v>b'wkf]v/L uf=kf= !</v>
      </c>
      <c r="G44" s="90" t="str">
        <f>'Palika-wise CF list'!G387</f>
        <v>b'wkf]v/L (</v>
      </c>
      <c r="H44" s="88" t="str">
        <f>'Palika-wise CF list'!I387</f>
        <v>LAM/DH/06/02</v>
      </c>
      <c r="I44" s="86" t="str">
        <f>'Palika-wise CF list'!J387</f>
        <v>071/03/26</v>
      </c>
      <c r="J44" s="86" t="str">
        <f>'Palika-wise CF list'!K387</f>
        <v>071/03/26</v>
      </c>
      <c r="K44" s="86" t="str">
        <f>'Palika-wise CF list'!L387</f>
        <v>078/09/12</v>
      </c>
      <c r="L44" s="86">
        <f>'Palika-wise CF list'!M387</f>
        <v>1</v>
      </c>
      <c r="M44" s="86">
        <f>'Palika-wise CF list'!N387</f>
        <v>10</v>
      </c>
      <c r="N44" s="86" t="str">
        <f>'Palika-wise CF list'!O387</f>
        <v>083/09/11</v>
      </c>
      <c r="O44" s="86">
        <f>'Palika-wise CF list'!P387</f>
        <v>139.57</v>
      </c>
      <c r="P44" s="86">
        <f>'Palika-wise CF list'!Q387</f>
        <v>77</v>
      </c>
      <c r="Q44" s="86">
        <f>'Palika-wise CF list'!R387</f>
        <v>210</v>
      </c>
      <c r="R44" s="86">
        <f>'Palika-wise CF list'!S387</f>
        <v>203</v>
      </c>
      <c r="S44" s="86">
        <f>'Palika-wise CF list'!T387</f>
        <v>413</v>
      </c>
      <c r="T44" s="86">
        <f>'Palika-wise CF list'!U387</f>
        <v>3</v>
      </c>
      <c r="U44" s="86">
        <f>'Palika-wise CF list'!V387</f>
        <v>4</v>
      </c>
    </row>
    <row r="45" spans="1:21" ht="16">
      <c r="A45" s="86">
        <f>'Palika-wise CF list'!B388</f>
        <v>4</v>
      </c>
      <c r="B45" s="86">
        <f>'Palika-wise CF list'!B388</f>
        <v>4</v>
      </c>
      <c r="C45" s="86">
        <f>'Palika-wise CF list'!C388</f>
        <v>336</v>
      </c>
      <c r="D45" s="86">
        <f>'Palika-wise CF list'!D388</f>
        <v>336</v>
      </c>
      <c r="E45" s="90" t="str">
        <f>'Palika-wise CF list'!E388</f>
        <v>sNnfjf/L b]p/fnL</v>
      </c>
      <c r="F45" s="90" t="str">
        <f>'Palika-wise CF list'!F388</f>
        <v>b'wkf]v/L uf=kf= !</v>
      </c>
      <c r="G45" s="90" t="str">
        <f>'Palika-wise CF list'!G388</f>
        <v>b"wkf]v/L !</v>
      </c>
      <c r="H45" s="88" t="str">
        <f>'Palika-wise CF list'!I388</f>
        <v>LAM/DH/06/03</v>
      </c>
      <c r="I45" s="86" t="str">
        <f>'Palika-wise CF list'!J388</f>
        <v>074/02/31</v>
      </c>
      <c r="J45" s="86" t="str">
        <f>'Palika-wise CF list'!K388</f>
        <v>074/02/31</v>
      </c>
      <c r="K45" s="86" t="str">
        <f>'Palika-wise CF list'!L388</f>
        <v>079/03/05</v>
      </c>
      <c r="L45" s="86">
        <f>'Palika-wise CF list'!M388</f>
        <v>1</v>
      </c>
      <c r="M45" s="86">
        <f>'Palika-wise CF list'!N388</f>
        <v>10</v>
      </c>
      <c r="N45" s="86" t="str">
        <f>'Palika-wise CF list'!O388</f>
        <v>089/03/04</v>
      </c>
      <c r="O45" s="86">
        <f>'Palika-wise CF list'!P388</f>
        <v>47.12</v>
      </c>
      <c r="P45" s="86">
        <f>'Palika-wise CF list'!Q388</f>
        <v>72</v>
      </c>
      <c r="Q45" s="86">
        <f>'Palika-wise CF list'!R388</f>
        <v>211</v>
      </c>
      <c r="R45" s="86">
        <f>'Palika-wise CF list'!S388</f>
        <v>238</v>
      </c>
      <c r="S45" s="86">
        <f>'Palika-wise CF list'!T388</f>
        <v>449</v>
      </c>
      <c r="T45" s="86">
        <f>'Palika-wise CF list'!U388</f>
        <v>4</v>
      </c>
      <c r="U45" s="86">
        <f>'Palika-wise CF list'!V388</f>
        <v>5</v>
      </c>
    </row>
    <row r="46" spans="1:21" ht="16">
      <c r="A46" s="86">
        <f>'Palika-wise CF list'!B389</f>
        <v>5</v>
      </c>
      <c r="B46" s="86">
        <f>'Palika-wise CF list'!B389</f>
        <v>5</v>
      </c>
      <c r="C46" s="86">
        <f>'Palika-wise CF list'!C389</f>
        <v>346</v>
      </c>
      <c r="D46" s="86">
        <f>'Palika-wise CF list'!D389</f>
        <v>346</v>
      </c>
      <c r="E46" s="90" t="str">
        <f>'Palika-wise CF list'!E389</f>
        <v>bfx|]uf}8f b]p/fnL</v>
      </c>
      <c r="F46" s="90" t="str">
        <f>'Palika-wise CF list'!F389</f>
        <v>b'wkf]v/L uf=kf= !</v>
      </c>
      <c r="G46" s="90"/>
      <c r="H46" s="88" t="str">
        <f>'Palika-wise CF list'!I389</f>
        <v>LAM/DH/06/04</v>
      </c>
      <c r="I46" s="86" t="str">
        <f>'Palika-wise CF list'!J389</f>
        <v>078/03/30</v>
      </c>
      <c r="J46" s="86" t="str">
        <f>'Palika-wise CF list'!K389</f>
        <v>078/03/31</v>
      </c>
      <c r="K46" s="86" t="str">
        <f>'Palika-wise CF list'!L389</f>
        <v>-</v>
      </c>
      <c r="L46" s="86">
        <f>'Palika-wise CF list'!M389</f>
        <v>0</v>
      </c>
      <c r="M46" s="86">
        <f>'Palika-wise CF list'!N389</f>
        <v>10</v>
      </c>
      <c r="N46" s="86" t="str">
        <f>'Palika-wise CF list'!O389</f>
        <v>088/03/30</v>
      </c>
      <c r="O46" s="86">
        <f>'Palika-wise CF list'!P389</f>
        <v>77.94</v>
      </c>
      <c r="P46" s="86">
        <f>'Palika-wise CF list'!Q389</f>
        <v>100</v>
      </c>
      <c r="Q46" s="86">
        <f>'Palika-wise CF list'!R389</f>
        <v>238</v>
      </c>
      <c r="R46" s="86">
        <f>'Palika-wise CF list'!S389</f>
        <v>254</v>
      </c>
      <c r="S46" s="86">
        <f>'Palika-wise CF list'!T389</f>
        <v>492</v>
      </c>
      <c r="T46" s="86">
        <f>'Palika-wise CF list'!U389</f>
        <v>3</v>
      </c>
      <c r="U46" s="86">
        <f>'Palika-wise CF list'!V389</f>
        <v>8</v>
      </c>
    </row>
    <row r="47" spans="1:21" ht="16">
      <c r="A47" s="86">
        <f>'Palika-wise CF list'!B391</f>
        <v>6</v>
      </c>
      <c r="B47" s="86">
        <f>'Palika-wise CF list'!B391</f>
        <v>6</v>
      </c>
      <c r="C47" s="86">
        <f>'Palika-wise CF list'!C391</f>
        <v>31</v>
      </c>
      <c r="D47" s="86">
        <f>'Palika-wise CF list'!D391</f>
        <v>31</v>
      </c>
      <c r="E47" s="90" t="str">
        <f>'Palika-wise CF list'!E391</f>
        <v>chd/] kfrf]s</v>
      </c>
      <c r="F47" s="90" t="str">
        <f>'Palika-wise CF list'!F391</f>
        <v>b'wkf]v/L uf=kf= @</v>
      </c>
      <c r="G47" s="90" t="str">
        <f>'Palika-wise CF list'!G391</f>
        <v>ljrf}/ $</v>
      </c>
      <c r="H47" s="88" t="str">
        <f>'Palika-wise CF list'!I391</f>
        <v>LAM/DH/21/01</v>
      </c>
      <c r="I47" s="86" t="str">
        <f>'Palika-wise CF list'!J391</f>
        <v>050/12/04</v>
      </c>
      <c r="J47" s="86" t="str">
        <f>'Palika-wise CF list'!K391</f>
        <v>050/12/04</v>
      </c>
      <c r="K47" s="86" t="str">
        <f>'Palika-wise CF list'!L391</f>
        <v>074/03/16</v>
      </c>
      <c r="L47" s="86">
        <f>'Palika-wise CF list'!M391</f>
        <v>3</v>
      </c>
      <c r="M47" s="86">
        <f>'Palika-wise CF list'!N391</f>
        <v>5</v>
      </c>
      <c r="N47" s="86" t="str">
        <f>'Palika-wise CF list'!O391</f>
        <v>079/03/15</v>
      </c>
      <c r="O47" s="86">
        <f>'Palika-wise CF list'!P391</f>
        <v>28.5</v>
      </c>
      <c r="P47" s="86">
        <f>'Palika-wise CF list'!Q391</f>
        <v>48</v>
      </c>
      <c r="Q47" s="86">
        <f>'Palika-wise CF list'!R391</f>
        <v>131</v>
      </c>
      <c r="R47" s="86">
        <f>'Palika-wise CF list'!S391</f>
        <v>126</v>
      </c>
      <c r="S47" s="86">
        <f>'Palika-wise CF list'!T391</f>
        <v>257</v>
      </c>
      <c r="T47" s="86">
        <f>'Palika-wise CF list'!U391</f>
        <v>2</v>
      </c>
      <c r="U47" s="86">
        <f>'Palika-wise CF list'!V391</f>
        <v>9</v>
      </c>
    </row>
    <row r="48" spans="1:21" ht="16">
      <c r="A48" s="86">
        <f>'Palika-wise CF list'!B392</f>
        <v>7</v>
      </c>
      <c r="B48" s="86">
        <f>'Palika-wise CF list'!B392</f>
        <v>7</v>
      </c>
      <c r="C48" s="86">
        <f>'Palika-wise CF list'!C392</f>
        <v>141</v>
      </c>
      <c r="D48" s="86">
        <f>'Palika-wise CF list'!D392</f>
        <v>141</v>
      </c>
      <c r="E48" s="90" t="str">
        <f>'Palika-wise CF list'!E392</f>
        <v>a'G8f+8f</v>
      </c>
      <c r="F48" s="90" t="str">
        <f>'Palika-wise CF list'!F392</f>
        <v>b'wkf]v/L uf=kf= @</v>
      </c>
      <c r="G48" s="90" t="str">
        <f>'Palika-wise CF list'!G392</f>
        <v>ljrf}/ #</v>
      </c>
      <c r="H48" s="88" t="str">
        <f>'Palika-wise CF list'!I392</f>
        <v>LAM/DH/21/02</v>
      </c>
      <c r="I48" s="86" t="str">
        <f>'Palika-wise CF list'!J392</f>
        <v>055/03/23</v>
      </c>
      <c r="J48" s="86" t="str">
        <f>'Palika-wise CF list'!K392</f>
        <v>055/03/23</v>
      </c>
      <c r="K48" s="86" t="str">
        <f>'Palika-wise CF list'!L392</f>
        <v>069/12/25</v>
      </c>
      <c r="L48" s="86" t="str">
        <f>'Palika-wise CF list'!M392</f>
        <v>-</v>
      </c>
      <c r="M48" s="86">
        <f>'Palika-wise CF list'!N392</f>
        <v>5</v>
      </c>
      <c r="N48" s="86" t="str">
        <f>'Palika-wise CF list'!O392</f>
        <v>074/12/24</v>
      </c>
      <c r="O48" s="86">
        <f>'Palika-wise CF list'!P392</f>
        <v>15.91</v>
      </c>
      <c r="P48" s="86">
        <f>'Palika-wise CF list'!Q392</f>
        <v>79</v>
      </c>
      <c r="Q48" s="86">
        <f>'Palika-wise CF list'!R392</f>
        <v>230</v>
      </c>
      <c r="R48" s="86">
        <f>'Palika-wise CF list'!S392</f>
        <v>223</v>
      </c>
      <c r="S48" s="86">
        <f>'Palika-wise CF list'!T392</f>
        <v>453</v>
      </c>
      <c r="T48" s="86">
        <f>'Palika-wise CF list'!U392</f>
        <v>3</v>
      </c>
      <c r="U48" s="86">
        <f>'Palika-wise CF list'!V392</f>
        <v>8</v>
      </c>
    </row>
    <row r="49" spans="1:21" ht="16">
      <c r="A49" s="86">
        <f>'Palika-wise CF list'!B393</f>
        <v>8</v>
      </c>
      <c r="B49" s="86">
        <f>'Palika-wise CF list'!B393</f>
        <v>8</v>
      </c>
      <c r="C49" s="86">
        <f>'Palika-wise CF list'!C393</f>
        <v>171</v>
      </c>
      <c r="D49" s="86">
        <f>'Palika-wise CF list'!D393</f>
        <v>171</v>
      </c>
      <c r="E49" s="90" t="str">
        <f>'Palika-wise CF list'!E393</f>
        <v>h'DnL</v>
      </c>
      <c r="F49" s="90" t="str">
        <f>'Palika-wise CF list'!F393</f>
        <v>b'wkf]v/L uf=kf= @</v>
      </c>
      <c r="G49" s="90" t="str">
        <f>'Palika-wise CF list'!G393</f>
        <v>ljrf}/ %, ^</v>
      </c>
      <c r="H49" s="88" t="str">
        <f>'Palika-wise CF list'!I393</f>
        <v>LAM/DH/21/03</v>
      </c>
      <c r="I49" s="86" t="str">
        <f>'Palika-wise CF list'!J393</f>
        <v>056/09/05</v>
      </c>
      <c r="J49" s="86" t="str">
        <f>'Palika-wise CF list'!K393</f>
        <v>056/09/30</v>
      </c>
      <c r="K49" s="86" t="str">
        <f>'Palika-wise CF list'!L393</f>
        <v>072/12/10</v>
      </c>
      <c r="L49" s="86">
        <f>'Palika-wise CF list'!M393</f>
        <v>1</v>
      </c>
      <c r="M49" s="86">
        <f>'Palika-wise CF list'!N393</f>
        <v>5</v>
      </c>
      <c r="N49" s="86" t="str">
        <f>'Palika-wise CF list'!O393</f>
        <v>077/12/09</v>
      </c>
      <c r="O49" s="86">
        <f>'Palika-wise CF list'!P393</f>
        <v>11.68</v>
      </c>
      <c r="P49" s="86">
        <f>'Palika-wise CF list'!Q393</f>
        <v>69</v>
      </c>
      <c r="Q49" s="86">
        <f>'Palika-wise CF list'!R393</f>
        <v>218</v>
      </c>
      <c r="R49" s="86">
        <f>'Palika-wise CF list'!S393</f>
        <v>204</v>
      </c>
      <c r="S49" s="86">
        <f>'Palika-wise CF list'!T393</f>
        <v>422</v>
      </c>
      <c r="T49" s="86">
        <f>'Palika-wise CF list'!U393</f>
        <v>3</v>
      </c>
      <c r="U49" s="86">
        <f>'Palika-wise CF list'!V393</f>
        <v>4</v>
      </c>
    </row>
    <row r="50" spans="1:21" ht="16">
      <c r="A50" s="86">
        <f>'Palika-wise CF list'!B394</f>
        <v>9</v>
      </c>
      <c r="B50" s="86">
        <f>'Palika-wise CF list'!B394</f>
        <v>9</v>
      </c>
      <c r="C50" s="86">
        <f>'Palika-wise CF list'!C394</f>
        <v>258</v>
      </c>
      <c r="D50" s="86">
        <f>'Palika-wise CF list'!D394</f>
        <v>258</v>
      </c>
      <c r="E50" s="90" t="str">
        <f>'Palika-wise CF list'!E394</f>
        <v>cf73/]</v>
      </c>
      <c r="F50" s="90" t="str">
        <f>'Palika-wise CF list'!F394</f>
        <v>b'wkf]v/L uf=kf= @</v>
      </c>
      <c r="G50" s="90" t="str">
        <f>'Palika-wise CF list'!G394</f>
        <v>ljrf}/ !</v>
      </c>
      <c r="H50" s="88" t="str">
        <f>'Palika-wise CF list'!I394</f>
        <v>LAM/DH/21/04</v>
      </c>
      <c r="I50" s="86" t="str">
        <f>'Palika-wise CF list'!J394</f>
        <v>062/06/16</v>
      </c>
      <c r="J50" s="86" t="str">
        <f>'Palika-wise CF list'!K394</f>
        <v>062/06/16</v>
      </c>
      <c r="K50" s="86" t="str">
        <f>'Palika-wise CF list'!L394</f>
        <v>075/03/25</v>
      </c>
      <c r="L50" s="86">
        <f>'Palika-wise CF list'!M394</f>
        <v>2</v>
      </c>
      <c r="M50" s="86">
        <f>'Palika-wise CF list'!N394</f>
        <v>5</v>
      </c>
      <c r="N50" s="86" t="str">
        <f>'Palika-wise CF list'!O394</f>
        <v>080/03/24</v>
      </c>
      <c r="O50" s="86">
        <f>'Palika-wise CF list'!P394</f>
        <v>10.88</v>
      </c>
      <c r="P50" s="86">
        <f>'Palika-wise CF list'!Q394</f>
        <v>53</v>
      </c>
      <c r="Q50" s="86">
        <f>'Palika-wise CF list'!R394</f>
        <v>134</v>
      </c>
      <c r="R50" s="86">
        <f>'Palika-wise CF list'!S394</f>
        <v>128</v>
      </c>
      <c r="S50" s="86">
        <f>'Palika-wise CF list'!T394</f>
        <v>262</v>
      </c>
      <c r="T50" s="86">
        <f>'Palika-wise CF list'!U394</f>
        <v>4</v>
      </c>
      <c r="U50" s="86">
        <f>'Palika-wise CF list'!V394</f>
        <v>5</v>
      </c>
    </row>
    <row r="51" spans="1:21" ht="16">
      <c r="A51" s="86">
        <f>'Palika-wise CF list'!B395</f>
        <v>10</v>
      </c>
      <c r="B51" s="86">
        <f>'Palika-wise CF list'!B395</f>
        <v>10</v>
      </c>
      <c r="C51" s="86">
        <f>'Palika-wise CF list'!C395</f>
        <v>310</v>
      </c>
      <c r="D51" s="86">
        <f>'Palika-wise CF list'!D395</f>
        <v>310</v>
      </c>
      <c r="E51" s="90" t="str">
        <f>'Palika-wise CF list'!E395</f>
        <v>jfx|3/]</v>
      </c>
      <c r="F51" s="90" t="str">
        <f>'Palika-wise CF list'!F395</f>
        <v>b'wkf]v/L uf=kf= @</v>
      </c>
      <c r="G51" s="90" t="str">
        <f>'Palika-wise CF list'!G395</f>
        <v>ljrf}/ !, @</v>
      </c>
      <c r="H51" s="88" t="str">
        <f>'Palika-wise CF list'!I395</f>
        <v>LAM/DH/21/05</v>
      </c>
      <c r="I51" s="86" t="str">
        <f>'Palika-wise CF list'!J395</f>
        <v>069/10/24</v>
      </c>
      <c r="J51" s="86" t="str">
        <f>'Palika-wise CF list'!K395</f>
        <v>069/10/24</v>
      </c>
      <c r="K51" s="86" t="str">
        <f>'Palika-wise CF list'!L395</f>
        <v>075/03/28</v>
      </c>
      <c r="L51" s="86">
        <f>'Palika-wise CF list'!M395</f>
        <v>1</v>
      </c>
      <c r="M51" s="86">
        <f>'Palika-wise CF list'!N395</f>
        <v>5</v>
      </c>
      <c r="N51" s="86" t="str">
        <f>'Palika-wise CF list'!O395</f>
        <v>080/03/27</v>
      </c>
      <c r="O51" s="86">
        <f>'Palika-wise CF list'!P395</f>
        <v>11.3</v>
      </c>
      <c r="P51" s="86">
        <f>'Palika-wise CF list'!Q395</f>
        <v>54</v>
      </c>
      <c r="Q51" s="86">
        <f>'Palika-wise CF list'!R395</f>
        <v>155</v>
      </c>
      <c r="R51" s="86">
        <f>'Palika-wise CF list'!S395</f>
        <v>159</v>
      </c>
      <c r="S51" s="86">
        <f>'Palika-wise CF list'!T395</f>
        <v>314</v>
      </c>
      <c r="T51" s="86">
        <f>'Palika-wise CF list'!U395</f>
        <v>3</v>
      </c>
      <c r="U51" s="86">
        <f>'Palika-wise CF list'!V395</f>
        <v>6</v>
      </c>
    </row>
    <row r="52" spans="1:21" ht="16">
      <c r="A52" s="86">
        <f>'Palika-wise CF list'!B396</f>
        <v>11</v>
      </c>
      <c r="B52" s="86">
        <f>'Palika-wise CF list'!B396</f>
        <v>11</v>
      </c>
      <c r="C52" s="86">
        <f>'Palika-wise CF list'!C396</f>
        <v>311</v>
      </c>
      <c r="D52" s="86">
        <f>'Palika-wise CF list'!D396</f>
        <v>311</v>
      </c>
      <c r="E52" s="90" t="str">
        <f>'Palika-wise CF list'!E396</f>
        <v>bjf8L ldng</v>
      </c>
      <c r="F52" s="90" t="str">
        <f>'Palika-wise CF list'!F396</f>
        <v>b'wkf]v/L uf=kf= @</v>
      </c>
      <c r="G52" s="90" t="str">
        <f>'Palika-wise CF list'!G396</f>
        <v>ljrf}/ !, @, #</v>
      </c>
      <c r="H52" s="88" t="str">
        <f>'Palika-wise CF list'!I396</f>
        <v>LAM/DH/21/06</v>
      </c>
      <c r="I52" s="86" t="str">
        <f>'Palika-wise CF list'!J396</f>
        <v>069/10/24</v>
      </c>
      <c r="J52" s="86" t="str">
        <f>'Palika-wise CF list'!K396</f>
        <v>069/10/24</v>
      </c>
      <c r="K52" s="86" t="str">
        <f>'Palika-wise CF list'!L396</f>
        <v>075/03/25</v>
      </c>
      <c r="L52" s="86">
        <f>'Palika-wise CF list'!M396</f>
        <v>1</v>
      </c>
      <c r="M52" s="86">
        <f>'Palika-wise CF list'!N396</f>
        <v>5</v>
      </c>
      <c r="N52" s="86" t="str">
        <f>'Palika-wise CF list'!O396</f>
        <v>080/03/24</v>
      </c>
      <c r="O52" s="86">
        <f>'Palika-wise CF list'!P396</f>
        <v>15.12</v>
      </c>
      <c r="P52" s="86">
        <f>'Palika-wise CF list'!Q396</f>
        <v>185</v>
      </c>
      <c r="Q52" s="86">
        <f>'Palika-wise CF list'!R396</f>
        <v>440</v>
      </c>
      <c r="R52" s="86">
        <f>'Palika-wise CF list'!S396</f>
        <v>463</v>
      </c>
      <c r="S52" s="86">
        <f>'Palika-wise CF list'!T396</f>
        <v>903</v>
      </c>
      <c r="T52" s="86">
        <f>'Palika-wise CF list'!U396</f>
        <v>6</v>
      </c>
      <c r="U52" s="86">
        <f>'Palika-wise CF list'!V396</f>
        <v>5</v>
      </c>
    </row>
    <row r="53" spans="1:21" ht="16">
      <c r="A53" s="86">
        <f>'Palika-wise CF list'!B398</f>
        <v>12</v>
      </c>
      <c r="B53" s="86">
        <f>'Palika-wise CF list'!B398</f>
        <v>12</v>
      </c>
      <c r="C53" s="86">
        <f>'Palika-wise CF list'!C398</f>
        <v>14</v>
      </c>
      <c r="D53" s="86">
        <f>'Palika-wise CF list'!D398</f>
        <v>14</v>
      </c>
      <c r="E53" s="90" t="str">
        <f>'Palika-wise CF list'!E398</f>
        <v>:ju{jf; ef+ª:jfF/f</v>
      </c>
      <c r="F53" s="90" t="str">
        <f>'Palika-wise CF list'!F398</f>
        <v>b'wkf]v/L uf=kf=#</v>
      </c>
      <c r="G53" s="90" t="str">
        <f>'Palika-wise CF list'!G398</f>
        <v>Ondkf]v/L (</v>
      </c>
      <c r="H53" s="88" t="str">
        <f>'Palika-wise CF list'!I398</f>
        <v>LAM/DH/20/01</v>
      </c>
      <c r="I53" s="86" t="str">
        <f>'Palika-wise CF list'!J398</f>
        <v>050/05/18</v>
      </c>
      <c r="J53" s="86" t="str">
        <f>'Palika-wise CF list'!K398</f>
        <v>050/05/18</v>
      </c>
      <c r="K53" s="86" t="str">
        <f>'Palika-wise CF list'!L398</f>
        <v>078/03/24</v>
      </c>
      <c r="L53" s="86">
        <f>'Palika-wise CF list'!M398</f>
        <v>4</v>
      </c>
      <c r="M53" s="86">
        <f>'Palika-wise CF list'!N398</f>
        <v>10</v>
      </c>
      <c r="N53" s="86" t="str">
        <f>'Palika-wise CF list'!O398</f>
        <v>088/03/27</v>
      </c>
      <c r="O53" s="86">
        <f>'Palika-wise CF list'!P398</f>
        <v>241.5</v>
      </c>
      <c r="P53" s="86">
        <f>'Palika-wise CF list'!Q398</f>
        <v>48</v>
      </c>
      <c r="Q53" s="86">
        <f>'Palika-wise CF list'!R398</f>
        <v>173</v>
      </c>
      <c r="R53" s="86">
        <f>'Palika-wise CF list'!S398</f>
        <v>163</v>
      </c>
      <c r="S53" s="86">
        <f>'Palika-wise CF list'!T398</f>
        <v>336</v>
      </c>
      <c r="T53" s="86">
        <f>'Palika-wise CF list'!U398</f>
        <v>3</v>
      </c>
      <c r="U53" s="86">
        <f>'Palika-wise CF list'!V398</f>
        <v>8</v>
      </c>
    </row>
    <row r="54" spans="1:21" ht="16">
      <c r="A54" s="86">
        <f>'Palika-wise CF list'!B403</f>
        <v>16</v>
      </c>
      <c r="B54" s="86">
        <f>'Palika-wise CF list'!B403</f>
        <v>16</v>
      </c>
      <c r="C54" s="86">
        <f>'Palika-wise CF list'!C403</f>
        <v>54</v>
      </c>
      <c r="D54" s="86">
        <f>'Palika-wise CF list'!D403</f>
        <v>54</v>
      </c>
      <c r="E54" s="90" t="str">
        <f>'Palika-wise CF list'!E403</f>
        <v>gdfv'{</v>
      </c>
      <c r="F54" s="90" t="str">
        <f>'Palika-wise CF list'!F403</f>
        <v>b'wkf]v/L uf=kf=$</v>
      </c>
      <c r="G54" s="90" t="str">
        <f>'Palika-wise CF list'!G403</f>
        <v>Ondkf]v/L *</v>
      </c>
      <c r="H54" s="88" t="str">
        <f>'Palika-wise CF list'!I403</f>
        <v>LAM/DH/20/02</v>
      </c>
      <c r="I54" s="86" t="str">
        <f>'Palika-wise CF list'!J403</f>
        <v>052/01/03</v>
      </c>
      <c r="J54" s="86" t="str">
        <f>'Palika-wise CF list'!K403</f>
        <v>052/01/03</v>
      </c>
      <c r="K54" s="86" t="str">
        <f>'Palika-wise CF list'!L403</f>
        <v>078/03/31</v>
      </c>
      <c r="L54" s="86">
        <f>'Palika-wise CF list'!M403</f>
        <v>4</v>
      </c>
      <c r="M54" s="86">
        <f>'Palika-wise CF list'!N403</f>
        <v>10</v>
      </c>
      <c r="N54" s="86" t="str">
        <f>'Palika-wise CF list'!O403</f>
        <v>088/03/31</v>
      </c>
      <c r="O54" s="86">
        <f>'Palika-wise CF list'!P403</f>
        <v>170.57</v>
      </c>
      <c r="P54" s="86">
        <f>'Palika-wise CF list'!Q403</f>
        <v>55</v>
      </c>
      <c r="Q54" s="86">
        <f>'Palika-wise CF list'!R403</f>
        <v>135</v>
      </c>
      <c r="R54" s="86">
        <f>'Palika-wise CF list'!S403</f>
        <v>121</v>
      </c>
      <c r="S54" s="86">
        <f>'Palika-wise CF list'!T403</f>
        <v>256</v>
      </c>
      <c r="T54" s="86">
        <f>'Palika-wise CF list'!U403</f>
        <v>3</v>
      </c>
      <c r="U54" s="86">
        <f>'Palika-wise CF list'!V403</f>
        <v>8</v>
      </c>
    </row>
    <row r="55" spans="1:21" ht="16">
      <c r="A55" s="86">
        <f>'Palika-wise CF list'!B404</f>
        <v>17</v>
      </c>
      <c r="B55" s="86">
        <f>'Palika-wise CF list'!B404</f>
        <v>17</v>
      </c>
      <c r="C55" s="86">
        <f>'Palika-wise CF list'!C404</f>
        <v>47</v>
      </c>
      <c r="D55" s="86">
        <f>'Palika-wise CF list'!D404</f>
        <v>47</v>
      </c>
      <c r="E55" s="90" t="str">
        <f>'Palika-wise CF list'!E404</f>
        <v>3/]9'+uf</v>
      </c>
      <c r="F55" s="90" t="str">
        <f>'Palika-wise CF list'!F404</f>
        <v>b'wkf]v/L uf=kf=$</v>
      </c>
      <c r="G55" s="90" t="str">
        <f>'Palika-wise CF list'!G404</f>
        <v>Ondkf]v/L &amp;</v>
      </c>
      <c r="H55" s="88" t="str">
        <f>'Palika-wise CF list'!I404</f>
        <v>LAM/DH/20/03</v>
      </c>
      <c r="I55" s="86" t="str">
        <f>'Palika-wise CF list'!J404</f>
        <v>052/01/3</v>
      </c>
      <c r="J55" s="86" t="str">
        <f>'Palika-wise CF list'!K404</f>
        <v>052/01/03</v>
      </c>
      <c r="K55" s="86" t="str">
        <f>'Palika-wise CF list'!L404</f>
        <v>076/03/29</v>
      </c>
      <c r="L55" s="86">
        <f>'Palika-wise CF list'!M404</f>
        <v>5</v>
      </c>
      <c r="M55" s="86">
        <f>'Palika-wise CF list'!N404</f>
        <v>5</v>
      </c>
      <c r="N55" s="86" t="str">
        <f>'Palika-wise CF list'!O404</f>
        <v>081/03/28</v>
      </c>
      <c r="O55" s="86">
        <f>'Palika-wise CF list'!P404</f>
        <v>56.56</v>
      </c>
      <c r="P55" s="86">
        <f>'Palika-wise CF list'!Q404</f>
        <v>33</v>
      </c>
      <c r="Q55" s="86">
        <f>'Palika-wise CF list'!R404</f>
        <v>81</v>
      </c>
      <c r="R55" s="86">
        <f>'Palika-wise CF list'!S404</f>
        <v>83</v>
      </c>
      <c r="S55" s="86">
        <f>'Palika-wise CF list'!T404</f>
        <v>164</v>
      </c>
      <c r="T55" s="86">
        <f>'Palika-wise CF list'!U404</f>
        <v>3</v>
      </c>
      <c r="U55" s="86">
        <f>'Palika-wise CF list'!V404</f>
        <v>4</v>
      </c>
    </row>
    <row r="56" spans="1:21" ht="16">
      <c r="A56" s="86">
        <f>'Palika-wise CF list'!B399</f>
        <v>13</v>
      </c>
      <c r="B56" s="86">
        <f>'Palika-wise CF list'!B399</f>
        <v>13</v>
      </c>
      <c r="C56" s="86">
        <f>'Palika-wise CF list'!C399</f>
        <v>299</v>
      </c>
      <c r="D56" s="86">
        <f>'Palika-wise CF list'!D399</f>
        <v>299</v>
      </c>
      <c r="E56" s="90" t="str">
        <f>'Palika-wise CF list'!E399</f>
        <v>km'lnËlu/L</v>
      </c>
      <c r="F56" s="90" t="str">
        <f>'Palika-wise CF list'!F399</f>
        <v>b'wkf]v/L uf=kf=#</v>
      </c>
      <c r="G56" s="90" t="str">
        <f>'Palika-wise CF list'!G399</f>
        <v>Ondkf]v/L !, @</v>
      </c>
      <c r="H56" s="88" t="str">
        <f>'Palika-wise CF list'!I399</f>
        <v>LAM/DH/20/04</v>
      </c>
      <c r="I56" s="86" t="str">
        <f>'Palika-wise CF list'!J399</f>
        <v>066/11/26</v>
      </c>
      <c r="J56" s="86" t="str">
        <f>'Palika-wise CF list'!K399</f>
        <v>066/11/26</v>
      </c>
      <c r="K56" s="86" t="str">
        <f>'Palika-wise CF list'!L399</f>
        <v>078/03/30</v>
      </c>
      <c r="L56" s="86">
        <f>'Palika-wise CF list'!M399</f>
        <v>3</v>
      </c>
      <c r="M56" s="86">
        <f>'Palika-wise CF list'!N399</f>
        <v>10</v>
      </c>
      <c r="N56" s="86" t="str">
        <f>'Palika-wise CF list'!O399</f>
        <v>088/03/30</v>
      </c>
      <c r="O56" s="86">
        <f>'Palika-wise CF list'!P399</f>
        <v>490</v>
      </c>
      <c r="P56" s="86">
        <f>'Palika-wise CF list'!Q399</f>
        <v>112</v>
      </c>
      <c r="Q56" s="86">
        <f>'Palika-wise CF list'!R399</f>
        <v>280</v>
      </c>
      <c r="R56" s="86">
        <f>'Palika-wise CF list'!S399</f>
        <v>335</v>
      </c>
      <c r="S56" s="86">
        <f>'Palika-wise CF list'!T399</f>
        <v>615</v>
      </c>
      <c r="T56" s="86">
        <f>'Palika-wise CF list'!U399</f>
        <v>5</v>
      </c>
      <c r="U56" s="86">
        <f>'Palika-wise CF list'!V399</f>
        <v>6</v>
      </c>
    </row>
    <row r="57" spans="1:21" ht="16">
      <c r="A57" s="86">
        <f>'Palika-wise CF list'!B400</f>
        <v>14</v>
      </c>
      <c r="B57" s="86">
        <f>'Palika-wise CF list'!B400</f>
        <v>14</v>
      </c>
      <c r="C57" s="86">
        <f>'Palika-wise CF list'!C400</f>
        <v>300</v>
      </c>
      <c r="D57" s="86">
        <f>'Palika-wise CF list'!D400</f>
        <v>300</v>
      </c>
      <c r="E57" s="90" t="str">
        <f>'Palika-wise CF list'!E400</f>
        <v>7"nf] sfa|]</v>
      </c>
      <c r="F57" s="90" t="str">
        <f>'Palika-wise CF list'!F400</f>
        <v>b'wkf]v/L uf=kf=#</v>
      </c>
      <c r="G57" s="90" t="str">
        <f>'Palika-wise CF list'!G400</f>
        <v>Ondkf]v/L  #</v>
      </c>
      <c r="H57" s="88" t="str">
        <f>'Palika-wise CF list'!I400</f>
        <v>LAM/DH/20/05</v>
      </c>
      <c r="I57" s="86" t="str">
        <f>'Palika-wise CF list'!J400</f>
        <v>066/11/26</v>
      </c>
      <c r="J57" s="86" t="str">
        <f>'Palika-wise CF list'!K400</f>
        <v>066/11/26</v>
      </c>
      <c r="K57" s="86" t="str">
        <f>'Palika-wise CF list'!L400</f>
        <v>078/03/31</v>
      </c>
      <c r="L57" s="86">
        <f>'Palika-wise CF list'!M400</f>
        <v>2</v>
      </c>
      <c r="M57" s="86">
        <f>'Palika-wise CF list'!N400</f>
        <v>10</v>
      </c>
      <c r="N57" s="86" t="str">
        <f>'Palika-wise CF list'!O400</f>
        <v>088/03/20</v>
      </c>
      <c r="O57" s="86">
        <f>'Palika-wise CF list'!P400</f>
        <v>280.48</v>
      </c>
      <c r="P57" s="86">
        <f>'Palika-wise CF list'!Q400</f>
        <v>75</v>
      </c>
      <c r="Q57" s="86">
        <f>'Palika-wise CF list'!R400</f>
        <v>260</v>
      </c>
      <c r="R57" s="86">
        <f>'Palika-wise CF list'!S400</f>
        <v>250</v>
      </c>
      <c r="S57" s="86">
        <f>'Palika-wise CF list'!T400</f>
        <v>510</v>
      </c>
      <c r="T57" s="86">
        <f>'Palika-wise CF list'!U400</f>
        <v>6</v>
      </c>
      <c r="U57" s="86">
        <f>'Palika-wise CF list'!V400</f>
        <v>5</v>
      </c>
    </row>
    <row r="58" spans="1:21" ht="16">
      <c r="A58" s="86">
        <f>'Palika-wise CF list'!B401</f>
        <v>15</v>
      </c>
      <c r="B58" s="86">
        <f>'Palika-wise CF list'!B401</f>
        <v>15</v>
      </c>
      <c r="C58" s="86">
        <f>'Palika-wise CF list'!C401</f>
        <v>304</v>
      </c>
      <c r="D58" s="86">
        <f>'Palika-wise CF list'!D401</f>
        <v>304</v>
      </c>
      <c r="E58" s="90" t="str">
        <f>'Palika-wise CF list'!E401</f>
        <v>b]p/fnL</v>
      </c>
      <c r="F58" s="90" t="str">
        <f>'Palika-wise CF list'!F401</f>
        <v>b'wkf]v/L uf=kf=#</v>
      </c>
      <c r="G58" s="90" t="str">
        <f>'Palika-wise CF list'!G401</f>
        <v>Ondkf]v/L  $</v>
      </c>
      <c r="H58" s="88" t="str">
        <f>'Palika-wise CF list'!I401</f>
        <v>LAM/DH/20/06</v>
      </c>
      <c r="I58" s="86" t="str">
        <f>'Palika-wise CF list'!J401</f>
        <v>067/11/25</v>
      </c>
      <c r="J58" s="86" t="str">
        <f>'Palika-wise CF list'!K401</f>
        <v>067/11/25</v>
      </c>
      <c r="K58" s="86">
        <f>'Palika-wise CF list'!L401</f>
        <v>0</v>
      </c>
      <c r="L58" s="86">
        <f>'Palika-wise CF list'!M401</f>
        <v>0</v>
      </c>
      <c r="M58" s="86">
        <f>'Palika-wise CF list'!N401</f>
        <v>0</v>
      </c>
      <c r="N58" s="86" t="str">
        <f>'Palika-wise CF list'!O401</f>
        <v>088/03/30</v>
      </c>
      <c r="O58" s="86">
        <f>'Palika-wise CF list'!P401</f>
        <v>186.2</v>
      </c>
      <c r="P58" s="86">
        <f>'Palika-wise CF list'!Q401</f>
        <v>92</v>
      </c>
      <c r="Q58" s="86">
        <f>'Palika-wise CF list'!R401</f>
        <v>225</v>
      </c>
      <c r="R58" s="86">
        <f>'Palika-wise CF list'!S401</f>
        <v>240</v>
      </c>
      <c r="S58" s="86">
        <f>'Palika-wise CF list'!T401</f>
        <v>465</v>
      </c>
      <c r="T58" s="86">
        <f>'Palika-wise CF list'!U401</f>
        <v>4</v>
      </c>
      <c r="U58" s="86">
        <f>'Palika-wise CF list'!V401</f>
        <v>7</v>
      </c>
    </row>
    <row r="59" spans="1:21" ht="16">
      <c r="A59" s="86">
        <f>'Palika-wise CF list'!B405</f>
        <v>18</v>
      </c>
      <c r="B59" s="86">
        <f>'Palika-wise CF list'!B405</f>
        <v>18</v>
      </c>
      <c r="C59" s="86">
        <f>'Palika-wise CF list'!C405</f>
        <v>309</v>
      </c>
      <c r="D59" s="86">
        <f>'Palika-wise CF list'!D405</f>
        <v>309</v>
      </c>
      <c r="E59" s="90" t="str">
        <f>'Palika-wise CF list'!E405</f>
        <v>;fd3/]6L</v>
      </c>
      <c r="F59" s="90" t="str">
        <f>'Palika-wise CF list'!F405</f>
        <v>b'wkf]v/L uf=kf=$</v>
      </c>
      <c r="G59" s="90" t="str">
        <f>'Palika-wise CF list'!G405</f>
        <v>Ondkf]v/L  %</v>
      </c>
      <c r="H59" s="88" t="str">
        <f>'Palika-wise CF list'!I405</f>
        <v>LAM/DH/20/07</v>
      </c>
      <c r="I59" s="86" t="str">
        <f>'Palika-wise CF list'!J405</f>
        <v>069/10/24</v>
      </c>
      <c r="J59" s="86" t="str">
        <f>'Palika-wise CF list'!K405</f>
        <v>069/10/24</v>
      </c>
      <c r="K59" s="86" t="str">
        <f>'Palika-wise CF list'!L405</f>
        <v>-</v>
      </c>
      <c r="L59" s="86">
        <f>'Palika-wise CF list'!M405</f>
        <v>0</v>
      </c>
      <c r="M59" s="86">
        <f>'Palika-wise CF list'!N405</f>
        <v>5</v>
      </c>
      <c r="N59" s="86" t="str">
        <f>'Palika-wise CF list'!O405</f>
        <v>074/10/23</v>
      </c>
      <c r="O59" s="86">
        <f>'Palika-wise CF list'!P405</f>
        <v>132.5</v>
      </c>
      <c r="P59" s="86">
        <f>'Palika-wise CF list'!Q405</f>
        <v>28</v>
      </c>
      <c r="Q59" s="86">
        <f>'Palika-wise CF list'!R405</f>
        <v>62</v>
      </c>
      <c r="R59" s="86">
        <f>'Palika-wise CF list'!S405</f>
        <v>73</v>
      </c>
      <c r="S59" s="86">
        <f>'Palika-wise CF list'!T405</f>
        <v>135</v>
      </c>
      <c r="T59" s="86">
        <f>'Palika-wise CF list'!U405</f>
        <v>5</v>
      </c>
      <c r="U59" s="86">
        <f>'Palika-wise CF list'!V405</f>
        <v>4</v>
      </c>
    </row>
    <row r="60" spans="1:21" ht="16">
      <c r="A60" s="86">
        <f>'Palika-wise CF list'!B407</f>
        <v>19</v>
      </c>
      <c r="B60" s="86">
        <f>'Palika-wise CF list'!B407</f>
        <v>19</v>
      </c>
      <c r="C60" s="86">
        <f>'Palika-wise CF list'!C407</f>
        <v>29</v>
      </c>
      <c r="D60" s="86">
        <f>'Palika-wise CF list'!D407</f>
        <v>29</v>
      </c>
      <c r="E60" s="90" t="str">
        <f>'Palika-wise CF list'!E407</f>
        <v>aG;f/</v>
      </c>
      <c r="F60" s="90" t="str">
        <f>'Palika-wise CF list'!F407</f>
        <v>b'wkf]v/L uf=kf= %</v>
      </c>
      <c r="G60" s="90" t="str">
        <f>'Palika-wise CF list'!G407</f>
        <v>sf]NsL &amp;, *, (</v>
      </c>
      <c r="H60" s="88" t="str">
        <f>'Palika-wise CF list'!I407</f>
        <v>LAM/DH/22/01</v>
      </c>
      <c r="I60" s="86" t="str">
        <f>'Palika-wise CF list'!J407</f>
        <v>050/11/29</v>
      </c>
      <c r="J60" s="86" t="str">
        <f>'Palika-wise CF list'!K407</f>
        <v>050/11/29</v>
      </c>
      <c r="K60" s="86" t="str">
        <f>'Palika-wise CF list'!L407</f>
        <v>079/01/22</v>
      </c>
      <c r="L60" s="86">
        <f>'Palika-wise CF list'!M407</f>
        <v>3</v>
      </c>
      <c r="M60" s="86">
        <f>'Palika-wise CF list'!N407</f>
        <v>10</v>
      </c>
      <c r="N60" s="86" t="str">
        <f>'Palika-wise CF list'!O407</f>
        <v>089/01/21</v>
      </c>
      <c r="O60" s="86">
        <f>'Palika-wise CF list'!P407</f>
        <v>64.67</v>
      </c>
      <c r="P60" s="86">
        <f>'Palika-wise CF list'!Q407</f>
        <v>111</v>
      </c>
      <c r="Q60" s="86">
        <f>'Palika-wise CF list'!R407</f>
        <v>320</v>
      </c>
      <c r="R60" s="86">
        <f>'Palika-wise CF list'!S407</f>
        <v>316</v>
      </c>
      <c r="S60" s="86">
        <f>'Palika-wise CF list'!T407</f>
        <v>636</v>
      </c>
      <c r="T60" s="86">
        <f>'Palika-wise CF list'!U407</f>
        <v>4</v>
      </c>
      <c r="U60" s="86">
        <f>'Palika-wise CF list'!V407</f>
        <v>7</v>
      </c>
    </row>
    <row r="61" spans="1:21" ht="16">
      <c r="A61" s="86">
        <f>'Palika-wise CF list'!B408</f>
        <v>20</v>
      </c>
      <c r="B61" s="86">
        <f>'Palika-wise CF list'!B408</f>
        <v>20</v>
      </c>
      <c r="C61" s="86">
        <f>'Palika-wise CF list'!C408</f>
        <v>60</v>
      </c>
      <c r="D61" s="86">
        <f>'Palika-wise CF list'!D408</f>
        <v>60</v>
      </c>
      <c r="E61" s="90" t="str">
        <f>'Palika-wise CF list'!E408</f>
        <v>afsf]6</v>
      </c>
      <c r="F61" s="90" t="str">
        <f>'Palika-wise CF list'!F408</f>
        <v>b'wkf]v/L uf=kf= %</v>
      </c>
      <c r="G61" s="90" t="str">
        <f>'Palika-wise CF list'!G408</f>
        <v>sf]NsL %</v>
      </c>
      <c r="H61" s="88" t="str">
        <f>'Palika-wise CF list'!I408</f>
        <v>LAM/DH/22/02</v>
      </c>
      <c r="I61" s="86" t="str">
        <f>'Palika-wise CF list'!J408</f>
        <v>052/03/08</v>
      </c>
      <c r="J61" s="86" t="str">
        <f>'Palika-wise CF list'!K408</f>
        <v>052/03/08</v>
      </c>
      <c r="K61" s="86" t="str">
        <f>'Palika-wise CF list'!L408</f>
        <v>078/03/31</v>
      </c>
      <c r="L61" s="86">
        <f>'Palika-wise CF list'!M408</f>
        <v>4</v>
      </c>
      <c r="M61" s="86">
        <f>'Palika-wise CF list'!N408</f>
        <v>10</v>
      </c>
      <c r="N61" s="86" t="str">
        <f>'Palika-wise CF list'!O408</f>
        <v>088/03/31</v>
      </c>
      <c r="O61" s="86">
        <f>'Palika-wise CF list'!P408</f>
        <v>74.88</v>
      </c>
      <c r="P61" s="86">
        <f>'Palika-wise CF list'!Q408</f>
        <v>65</v>
      </c>
      <c r="Q61" s="86">
        <f>'Palika-wise CF list'!R408</f>
        <v>221</v>
      </c>
      <c r="R61" s="86">
        <f>'Palika-wise CF list'!S408</f>
        <v>243</v>
      </c>
      <c r="S61" s="86">
        <f>'Palika-wise CF list'!T408</f>
        <v>464</v>
      </c>
      <c r="T61" s="86">
        <f>'Palika-wise CF list'!U408</f>
        <v>5</v>
      </c>
      <c r="U61" s="86">
        <f>'Palika-wise CF list'!V408</f>
        <v>4</v>
      </c>
    </row>
    <row r="62" spans="1:21" ht="16">
      <c r="A62" s="86">
        <f>'Palika-wise CF list'!B409</f>
        <v>21</v>
      </c>
      <c r="B62" s="86">
        <f>'Palika-wise CF list'!B409</f>
        <v>21</v>
      </c>
      <c r="C62" s="86">
        <f>'Palika-wise CF list'!C409</f>
        <v>104</v>
      </c>
      <c r="D62" s="86">
        <f>'Palika-wise CF list'!D409</f>
        <v>104</v>
      </c>
      <c r="E62" s="90" t="str">
        <f>'Palika-wise CF list'!E409</f>
        <v>kmf]s]</v>
      </c>
      <c r="F62" s="90" t="str">
        <f>'Palika-wise CF list'!F409</f>
        <v>b'wkf]v/L uf=kf= %</v>
      </c>
      <c r="G62" s="90" t="str">
        <f>'Palika-wise CF list'!G409</f>
        <v>sf]NsL #, $</v>
      </c>
      <c r="H62" s="88" t="str">
        <f>'Palika-wise CF list'!I409</f>
        <v>LAM/DH/22/03</v>
      </c>
      <c r="I62" s="86" t="str">
        <f>'Palika-wise CF list'!J409</f>
        <v>053/09/23</v>
      </c>
      <c r="J62" s="86" t="str">
        <f>'Palika-wise CF list'!K409</f>
        <v>053/09/23</v>
      </c>
      <c r="K62" s="86" t="str">
        <f>'Palika-wise CF list'!L409</f>
        <v>071/03/27</v>
      </c>
      <c r="L62" s="86">
        <f>'Palika-wise CF list'!M409</f>
        <v>2</v>
      </c>
      <c r="M62" s="86">
        <f>'Palika-wise CF list'!N409</f>
        <v>5</v>
      </c>
      <c r="N62" s="86" t="str">
        <f>'Palika-wise CF list'!O409</f>
        <v>076/03/26</v>
      </c>
      <c r="O62" s="86">
        <f>'Palika-wise CF list'!P409</f>
        <v>64.44</v>
      </c>
      <c r="P62" s="86">
        <f>'Palika-wise CF list'!Q409</f>
        <v>57</v>
      </c>
      <c r="Q62" s="86">
        <f>'Palika-wise CF list'!R409</f>
        <v>150</v>
      </c>
      <c r="R62" s="86">
        <f>'Palika-wise CF list'!S409</f>
        <v>162</v>
      </c>
      <c r="S62" s="86">
        <f>'Palika-wise CF list'!T409</f>
        <v>312</v>
      </c>
      <c r="T62" s="86">
        <f>'Palika-wise CF list'!U409</f>
        <v>4</v>
      </c>
      <c r="U62" s="86">
        <f>'Palika-wise CF list'!V409</f>
        <v>5</v>
      </c>
    </row>
    <row r="63" spans="1:21" ht="16">
      <c r="A63" s="86">
        <f>'Palika-wise CF list'!B410</f>
        <v>22</v>
      </c>
      <c r="B63" s="86">
        <f>'Palika-wise CF list'!B410</f>
        <v>22</v>
      </c>
      <c r="C63" s="86">
        <f>'Palika-wise CF list'!C410</f>
        <v>121</v>
      </c>
      <c r="D63" s="86">
        <f>'Palika-wise CF list'!D410</f>
        <v>121</v>
      </c>
      <c r="E63" s="90" t="str">
        <f>'Palika-wise CF list'!E410</f>
        <v>l;Dn]</v>
      </c>
      <c r="F63" s="90" t="str">
        <f>'Palika-wise CF list'!F410</f>
        <v>b'wkf]v/L uf=kf= %</v>
      </c>
      <c r="G63" s="90" t="str">
        <f>'Palika-wise CF list'!G410</f>
        <v>sf]NsL ^</v>
      </c>
      <c r="H63" s="88" t="str">
        <f>'Palika-wise CF list'!I410</f>
        <v>LAM/DH/22/04</v>
      </c>
      <c r="I63" s="86" t="str">
        <f>'Palika-wise CF list'!J410</f>
        <v>054/03/04</v>
      </c>
      <c r="J63" s="86" t="str">
        <f>'Palika-wise CF list'!K410</f>
        <v>054/03/04</v>
      </c>
      <c r="K63" s="86" t="str">
        <f>'Palika-wise CF list'!L410</f>
        <v>079/03/17</v>
      </c>
      <c r="L63" s="86">
        <f>'Palika-wise CF list'!M410</f>
        <v>4</v>
      </c>
      <c r="M63" s="86">
        <f>'Palika-wise CF list'!N410</f>
        <v>10</v>
      </c>
      <c r="N63" s="86" t="str">
        <f>'Palika-wise CF list'!O410</f>
        <v>089/03/16</v>
      </c>
      <c r="O63" s="86">
        <f>'Palika-wise CF list'!P410</f>
        <v>48.46</v>
      </c>
      <c r="P63" s="86">
        <f>'Palika-wise CF list'!Q410</f>
        <v>47</v>
      </c>
      <c r="Q63" s="86">
        <f>'Palika-wise CF list'!R410</f>
        <v>143</v>
      </c>
      <c r="R63" s="86">
        <f>'Palika-wise CF list'!S410</f>
        <v>144</v>
      </c>
      <c r="S63" s="86">
        <f>'Palika-wise CF list'!T410</f>
        <v>287</v>
      </c>
      <c r="T63" s="86">
        <f>'Palika-wise CF list'!U410</f>
        <v>2</v>
      </c>
      <c r="U63" s="86">
        <f>'Palika-wise CF list'!V410</f>
        <v>7</v>
      </c>
    </row>
    <row r="64" spans="1:21" ht="16">
      <c r="A64" s="86">
        <f>'Palika-wise CF list'!B411</f>
        <v>23</v>
      </c>
      <c r="B64" s="86">
        <f>'Palika-wise CF list'!B411</f>
        <v>23</v>
      </c>
      <c r="C64" s="86">
        <f>'Palika-wise CF list'!C411</f>
        <v>195</v>
      </c>
      <c r="D64" s="86">
        <f>'Palika-wise CF list'!D411</f>
        <v>195</v>
      </c>
      <c r="E64" s="90" t="str">
        <f>'Palika-wise CF list'!E411</f>
        <v>t:of]</v>
      </c>
      <c r="F64" s="90" t="str">
        <f>'Palika-wise CF list'!F411</f>
        <v>b'wkf]v/L uf=kf= %</v>
      </c>
      <c r="G64" s="90" t="str">
        <f>'Palika-wise CF list'!G411</f>
        <v>sf]NsL !, @</v>
      </c>
      <c r="H64" s="88" t="str">
        <f>'Palika-wise CF list'!I411</f>
        <v>LAM/DH/22/05</v>
      </c>
      <c r="I64" s="86" t="str">
        <f>'Palika-wise CF list'!J411</f>
        <v>058/03/24</v>
      </c>
      <c r="J64" s="86" t="str">
        <f>'Palika-wise CF list'!K411</f>
        <v>058/03/27</v>
      </c>
      <c r="K64" s="86" t="str">
        <f>'Palika-wise CF list'!L411</f>
        <v>070/03/20</v>
      </c>
      <c r="L64" s="86" t="str">
        <f>'Palika-wise CF list'!M411</f>
        <v>-</v>
      </c>
      <c r="M64" s="86">
        <f>'Palika-wise CF list'!N411</f>
        <v>5</v>
      </c>
      <c r="N64" s="86" t="str">
        <f>'Palika-wise CF list'!O411</f>
        <v>075/03/19</v>
      </c>
      <c r="O64" s="86">
        <f>'Palika-wise CF list'!P411</f>
        <v>178.29</v>
      </c>
      <c r="P64" s="86">
        <f>'Palika-wise CF list'!Q411</f>
        <v>79</v>
      </c>
      <c r="Q64" s="86">
        <f>'Palika-wise CF list'!R411</f>
        <v>245</v>
      </c>
      <c r="R64" s="86">
        <f>'Palika-wise CF list'!S411</f>
        <v>262</v>
      </c>
      <c r="S64" s="86">
        <f>'Palika-wise CF list'!T411</f>
        <v>507</v>
      </c>
      <c r="T64" s="86">
        <f>'Palika-wise CF list'!U411</f>
        <v>4</v>
      </c>
      <c r="U64" s="86">
        <f>'Palika-wise CF list'!V411</f>
        <v>9</v>
      </c>
    </row>
    <row r="65" spans="1:21" ht="16">
      <c r="A65" s="86">
        <f>'Palika-wise CF list'!B413</f>
        <v>24</v>
      </c>
      <c r="B65" s="86">
        <f>'Palika-wise CF list'!B413</f>
        <v>24</v>
      </c>
      <c r="C65" s="86">
        <f>'Palika-wise CF list'!C413</f>
        <v>32</v>
      </c>
      <c r="D65" s="86">
        <f>'Palika-wise CF list'!D413</f>
        <v>32</v>
      </c>
      <c r="E65" s="90" t="str">
        <f>'Palika-wise CF list'!E413</f>
        <v>u8u8] kftfn</v>
      </c>
      <c r="F65" s="90" t="str">
        <f>'Palika-wise CF list'!F413</f>
        <v>b'wkf]v/L uf=kf= ^</v>
      </c>
      <c r="G65" s="90" t="str">
        <f>'Palika-wise CF list'!G413</f>
        <v>uf}8f *</v>
      </c>
      <c r="H65" s="88" t="str">
        <f>'Palika-wise CF list'!I413</f>
        <v>LAM/AR/23/01</v>
      </c>
      <c r="I65" s="86" t="str">
        <f>'Palika-wise CF list'!J413</f>
        <v>050/12/04</v>
      </c>
      <c r="J65" s="86" t="str">
        <f>'Palika-wise CF list'!K413</f>
        <v>050/12/04</v>
      </c>
      <c r="K65" s="86" t="str">
        <f>'Palika-wise CF list'!L413</f>
        <v>071/03/29</v>
      </c>
      <c r="L65" s="86">
        <f>'Palika-wise CF list'!M413</f>
        <v>3</v>
      </c>
      <c r="M65" s="86">
        <f>'Palika-wise CF list'!N413</f>
        <v>5</v>
      </c>
      <c r="N65" s="86" t="str">
        <f>'Palika-wise CF list'!O413</f>
        <v>080/03/28</v>
      </c>
      <c r="O65" s="86">
        <f>'Palika-wise CF list'!P413</f>
        <v>64.319999999999993</v>
      </c>
      <c r="P65" s="86">
        <f>'Palika-wise CF list'!Q413</f>
        <v>50</v>
      </c>
      <c r="Q65" s="86">
        <f>'Palika-wise CF list'!R413</f>
        <v>180</v>
      </c>
      <c r="R65" s="86">
        <f>'Palika-wise CF list'!S413</f>
        <v>183</v>
      </c>
      <c r="S65" s="86">
        <f>'Palika-wise CF list'!T413</f>
        <v>363</v>
      </c>
      <c r="T65" s="86">
        <f>'Palika-wise CF list'!U413</f>
        <v>5</v>
      </c>
      <c r="U65" s="86">
        <f>'Palika-wise CF list'!V413</f>
        <v>6</v>
      </c>
    </row>
    <row r="66" spans="1:21" ht="16">
      <c r="A66" s="86">
        <f>'Palika-wise CF list'!B414</f>
        <v>25</v>
      </c>
      <c r="B66" s="86">
        <f>'Palika-wise CF list'!B414</f>
        <v>25</v>
      </c>
      <c r="C66" s="86">
        <f>'Palika-wise CF list'!C414</f>
        <v>110</v>
      </c>
      <c r="D66" s="86">
        <f>'Palika-wise CF list'!D414</f>
        <v>110</v>
      </c>
      <c r="E66" s="90" t="str">
        <f>'Palika-wise CF list'!E414</f>
        <v>le/s'gf</v>
      </c>
      <c r="F66" s="90" t="str">
        <f>'Palika-wise CF list'!F414</f>
        <v>b'wkf]v/L uf=kf= ^</v>
      </c>
      <c r="G66" s="90" t="str">
        <f>'Palika-wise CF list'!G414</f>
        <v>uf}8f #, $</v>
      </c>
      <c r="H66" s="88" t="str">
        <f>'Palika-wise CF list'!I414</f>
        <v>LAM/AR/23/02</v>
      </c>
      <c r="I66" s="86" t="str">
        <f>'Palika-wise CF list'!J414</f>
        <v>053/12/03</v>
      </c>
      <c r="J66" s="86" t="str">
        <f>'Palika-wise CF list'!K414</f>
        <v>053/12/03</v>
      </c>
      <c r="K66" s="86" t="str">
        <f>'Palika-wise CF list'!L414</f>
        <v>071/03/29</v>
      </c>
      <c r="L66" s="86">
        <f>'Palika-wise CF list'!M414</f>
        <v>3</v>
      </c>
      <c r="M66" s="86">
        <f>'Palika-wise CF list'!N414</f>
        <v>5</v>
      </c>
      <c r="N66" s="86" t="str">
        <f>'Palika-wise CF list'!O414</f>
        <v>076/03/28</v>
      </c>
      <c r="O66" s="86">
        <f>'Palika-wise CF list'!P414</f>
        <v>129.87</v>
      </c>
      <c r="P66" s="86">
        <f>'Palika-wise CF list'!Q414</f>
        <v>114</v>
      </c>
      <c r="Q66" s="86">
        <f>'Palika-wise CF list'!R414</f>
        <v>308</v>
      </c>
      <c r="R66" s="86">
        <f>'Palika-wise CF list'!S414</f>
        <v>340</v>
      </c>
      <c r="S66" s="86">
        <f>'Palika-wise CF list'!T414</f>
        <v>648</v>
      </c>
      <c r="T66" s="86">
        <f>'Palika-wise CF list'!U414</f>
        <v>3</v>
      </c>
      <c r="U66" s="86">
        <f>'Palika-wise CF list'!V414</f>
        <v>8</v>
      </c>
    </row>
    <row r="67" spans="1:21" ht="16">
      <c r="A67" s="86">
        <f>'Palika-wise CF list'!B415</f>
        <v>26</v>
      </c>
      <c r="B67" s="86">
        <f>'Palika-wise CF list'!B415</f>
        <v>26</v>
      </c>
      <c r="C67" s="86">
        <f>'Palika-wise CF list'!C415</f>
        <v>191</v>
      </c>
      <c r="D67" s="86">
        <f>'Palika-wise CF list'!D415</f>
        <v>191</v>
      </c>
      <c r="E67" s="90" t="str">
        <f>'Palika-wise CF list'!E415</f>
        <v>lzjzlQm</v>
      </c>
      <c r="F67" s="90" t="str">
        <f>'Palika-wise CF list'!F415</f>
        <v>b'wkf]v/L uf=kf= ^</v>
      </c>
      <c r="G67" s="90" t="str">
        <f>'Palika-wise CF list'!G415</f>
        <v>uf}8f !</v>
      </c>
      <c r="H67" s="88" t="str">
        <f>'Palika-wise CF list'!I415</f>
        <v>LAM/AR/23/03</v>
      </c>
      <c r="I67" s="86" t="str">
        <f>'Palika-wise CF list'!J415</f>
        <v>058/03/24</v>
      </c>
      <c r="J67" s="86" t="str">
        <f>'Palika-wise CF list'!K415</f>
        <v>058/03/27</v>
      </c>
      <c r="K67" s="86" t="str">
        <f>'Palika-wise CF list'!L415</f>
        <v>076/03/29</v>
      </c>
      <c r="L67" s="86">
        <f>'Palika-wise CF list'!M415</f>
        <v>3</v>
      </c>
      <c r="M67" s="86">
        <f>'Palika-wise CF list'!N415</f>
        <v>5</v>
      </c>
      <c r="N67" s="86" t="str">
        <f>'Palika-wise CF list'!O415</f>
        <v>081/03/28</v>
      </c>
      <c r="O67" s="86">
        <f>'Palika-wise CF list'!P415</f>
        <v>128.88999999999999</v>
      </c>
      <c r="P67" s="86">
        <f>'Palika-wise CF list'!Q415</f>
        <v>101</v>
      </c>
      <c r="Q67" s="86">
        <f>'Palika-wise CF list'!R415</f>
        <v>299</v>
      </c>
      <c r="R67" s="86">
        <f>'Palika-wise CF list'!S415</f>
        <v>296</v>
      </c>
      <c r="S67" s="86">
        <f>'Palika-wise CF list'!T415</f>
        <v>595</v>
      </c>
      <c r="T67" s="86">
        <f>'Palika-wise CF list'!U415</f>
        <v>6</v>
      </c>
      <c r="U67" s="86">
        <f>'Palika-wise CF list'!V415</f>
        <v>7</v>
      </c>
    </row>
    <row r="68" spans="1:21" ht="16">
      <c r="A68" s="86">
        <f>'Palika-wise CF list'!B416</f>
        <v>27</v>
      </c>
      <c r="B68" s="86">
        <f>'Palika-wise CF list'!B416</f>
        <v>27</v>
      </c>
      <c r="C68" s="86">
        <f>'Palika-wise CF list'!C416</f>
        <v>192</v>
      </c>
      <c r="D68" s="86">
        <f>'Palika-wise CF list'!D416</f>
        <v>192</v>
      </c>
      <c r="E68" s="90" t="str">
        <f>'Palika-wise CF list'!E416</f>
        <v>;fNd]</v>
      </c>
      <c r="F68" s="90" t="str">
        <f>'Palika-wise CF list'!F416</f>
        <v>b'wkf]v/L uf=kf= ^</v>
      </c>
      <c r="G68" s="90" t="str">
        <f>'Palika-wise CF list'!G416</f>
        <v>uf}8f @</v>
      </c>
      <c r="H68" s="88" t="str">
        <f>'Palika-wise CF list'!I416</f>
        <v>LAM/AR/23/04</v>
      </c>
      <c r="I68" s="86" t="str">
        <f>'Palika-wise CF list'!J416</f>
        <v>058/03/24</v>
      </c>
      <c r="J68" s="86" t="str">
        <f>'Palika-wise CF list'!K416</f>
        <v>058/03/27</v>
      </c>
      <c r="K68" s="86" t="str">
        <f>'Palika-wise CF list'!L416</f>
        <v>078/03/27</v>
      </c>
      <c r="L68" s="86" t="str">
        <f>'Palika-wise CF list'!M416</f>
        <v>-</v>
      </c>
      <c r="M68" s="86">
        <f>'Palika-wise CF list'!N416</f>
        <v>10</v>
      </c>
      <c r="N68" s="86" t="str">
        <f>'Palika-wise CF list'!O416</f>
        <v>088/03/27</v>
      </c>
      <c r="O68" s="86">
        <f>'Palika-wise CF list'!P416</f>
        <v>35.630000000000003</v>
      </c>
      <c r="P68" s="86">
        <f>'Palika-wise CF list'!Q416</f>
        <v>29</v>
      </c>
      <c r="Q68" s="86">
        <f>'Palika-wise CF list'!R416</f>
        <v>97</v>
      </c>
      <c r="R68" s="86">
        <f>'Palika-wise CF list'!S416</f>
        <v>97</v>
      </c>
      <c r="S68" s="86">
        <f>'Palika-wise CF list'!T416</f>
        <v>194</v>
      </c>
      <c r="T68" s="86">
        <f>'Palika-wise CF list'!U416</f>
        <v>2</v>
      </c>
      <c r="U68" s="86">
        <f>'Palika-wise CF list'!V416</f>
        <v>7</v>
      </c>
    </row>
    <row r="69" spans="1:21" ht="16">
      <c r="A69" s="86">
        <f>'Palika-wise CF list'!B417</f>
        <v>28</v>
      </c>
      <c r="B69" s="86">
        <f>'Palika-wise CF list'!B417</f>
        <v>28</v>
      </c>
      <c r="C69" s="86">
        <f>'Palika-wise CF list'!C417</f>
        <v>213</v>
      </c>
      <c r="D69" s="86">
        <f>'Palika-wise CF list'!D417</f>
        <v>213</v>
      </c>
      <c r="E69" s="90" t="str">
        <f>'Palika-wise CF list'!E417</f>
        <v>l;h{gl;n</v>
      </c>
      <c r="F69" s="90" t="str">
        <f>'Palika-wise CF list'!F417</f>
        <v>b'wkf]v/L uf=kf= ^</v>
      </c>
      <c r="G69" s="90" t="str">
        <f>'Palika-wise CF list'!G417</f>
        <v>uf}8f @</v>
      </c>
      <c r="H69" s="88" t="str">
        <f>'Palika-wise CF list'!I417</f>
        <v>LAM/AR/23/05</v>
      </c>
      <c r="I69" s="86" t="str">
        <f>'Palika-wise CF list'!J417</f>
        <v>059/03/20</v>
      </c>
      <c r="J69" s="86" t="str">
        <f>'Palika-wise CF list'!K417</f>
        <v>059/03/26</v>
      </c>
      <c r="K69" s="86" t="str">
        <f>'Palika-wise CF list'!L417</f>
        <v>079/03/05</v>
      </c>
      <c r="L69" s="86">
        <f>'Palika-wise CF list'!M417</f>
        <v>3</v>
      </c>
      <c r="M69" s="86">
        <f>'Palika-wise CF list'!N417</f>
        <v>10</v>
      </c>
      <c r="N69" s="86" t="str">
        <f>'Palika-wise CF list'!O417</f>
        <v>089/03/04</v>
      </c>
      <c r="O69" s="86">
        <f>'Palika-wise CF list'!P417</f>
        <v>28.38</v>
      </c>
      <c r="P69" s="86">
        <f>'Palika-wise CF list'!Q417</f>
        <v>54</v>
      </c>
      <c r="Q69" s="86">
        <f>'Palika-wise CF list'!R417</f>
        <v>153</v>
      </c>
      <c r="R69" s="86">
        <f>'Palika-wise CF list'!S417</f>
        <v>129</v>
      </c>
      <c r="S69" s="86">
        <f>'Palika-wise CF list'!T417</f>
        <v>282</v>
      </c>
      <c r="T69" s="86">
        <f>'Palika-wise CF list'!U417</f>
        <v>4</v>
      </c>
      <c r="U69" s="86">
        <f>'Palika-wise CF list'!V417</f>
        <v>7</v>
      </c>
    </row>
    <row r="70" spans="1:21" ht="16">
      <c r="A70" s="86">
        <f>'Palika-wise CF list'!B418</f>
        <v>29</v>
      </c>
      <c r="B70" s="86">
        <f>'Palika-wise CF list'!B418</f>
        <v>29</v>
      </c>
      <c r="C70" s="86">
        <f>'Palika-wise CF list'!C418</f>
        <v>275</v>
      </c>
      <c r="D70" s="86">
        <f>'Palika-wise CF list'!D418</f>
        <v>275</v>
      </c>
      <c r="E70" s="90" t="str">
        <f>'Palika-wise CF list'!E418</f>
        <v>;'sb]j</v>
      </c>
      <c r="F70" s="90" t="str">
        <f>'Palika-wise CF list'!F418</f>
        <v>b'wkf]v/L uf=kf= ^</v>
      </c>
      <c r="G70" s="90" t="str">
        <f>'Palika-wise CF list'!G418</f>
        <v>uf}8f %</v>
      </c>
      <c r="H70" s="88" t="str">
        <f>'Palika-wise CF list'!I418</f>
        <v>LAM/AR/23/06</v>
      </c>
      <c r="I70" s="86" t="str">
        <f>'Palika-wise CF list'!J418</f>
        <v>063/11/25</v>
      </c>
      <c r="J70" s="86" t="str">
        <f>'Palika-wise CF list'!K418</f>
        <v>063/11/25</v>
      </c>
      <c r="K70" s="86" t="str">
        <f>'Palika-wise CF list'!L418</f>
        <v>070/12/23</v>
      </c>
      <c r="L70" s="86">
        <f>'Palika-wise CF list'!M418</f>
        <v>1</v>
      </c>
      <c r="M70" s="86">
        <f>'Palika-wise CF list'!N418</f>
        <v>5</v>
      </c>
      <c r="N70" s="86" t="str">
        <f>'Palika-wise CF list'!O418</f>
        <v>075/12/22</v>
      </c>
      <c r="O70" s="86">
        <f>'Palika-wise CF list'!P418</f>
        <v>41.78</v>
      </c>
      <c r="P70" s="86">
        <f>'Palika-wise CF list'!Q418</f>
        <v>25</v>
      </c>
      <c r="Q70" s="86">
        <f>'Palika-wise CF list'!R418</f>
        <v>67</v>
      </c>
      <c r="R70" s="86">
        <f>'Palika-wise CF list'!S418</f>
        <v>91</v>
      </c>
      <c r="S70" s="86">
        <f>'Palika-wise CF list'!T418</f>
        <v>158</v>
      </c>
      <c r="T70" s="86">
        <f>'Palika-wise CF list'!U418</f>
        <v>3</v>
      </c>
      <c r="U70" s="86">
        <f>'Palika-wise CF list'!V418</f>
        <v>6</v>
      </c>
    </row>
    <row r="71" spans="1:21" ht="16">
      <c r="A71" s="86">
        <f>'Palika-wise CF list'!B419</f>
        <v>30</v>
      </c>
      <c r="B71" s="86">
        <f>'Palika-wise CF list'!B419</f>
        <v>30</v>
      </c>
      <c r="C71" s="86">
        <f>'Palika-wise CF list'!C419</f>
        <v>282</v>
      </c>
      <c r="D71" s="86">
        <f>'Palika-wise CF list'!D419</f>
        <v>282</v>
      </c>
      <c r="E71" s="90" t="str">
        <f>'Palika-wise CF list'!E419</f>
        <v xml:space="preserve">t'+h] </v>
      </c>
      <c r="F71" s="90" t="str">
        <f>'Palika-wise CF list'!F419</f>
        <v>b'wkf]v/L uf=kf= ^</v>
      </c>
      <c r="G71" s="90" t="str">
        <f>'Palika-wise CF list'!G419</f>
        <v xml:space="preserve">uf}8f ^ </v>
      </c>
      <c r="H71" s="88" t="str">
        <f>'Palika-wise CF list'!I419</f>
        <v>LAM/AR/23/07</v>
      </c>
      <c r="I71" s="86" t="str">
        <f>'Palika-wise CF list'!J419</f>
        <v>065/03/23</v>
      </c>
      <c r="J71" s="86" t="str">
        <f>'Palika-wise CF list'!K419</f>
        <v>065/03/23</v>
      </c>
      <c r="K71" s="86" t="str">
        <f>'Palika-wise CF list'!L419</f>
        <v>070/12/23</v>
      </c>
      <c r="L71" s="86">
        <f>'Palika-wise CF list'!M419</f>
        <v>1</v>
      </c>
      <c r="M71" s="86">
        <f>'Palika-wise CF list'!N419</f>
        <v>5</v>
      </c>
      <c r="N71" s="86" t="str">
        <f>'Palika-wise CF list'!O419</f>
        <v>075/12/22</v>
      </c>
      <c r="O71" s="86">
        <f>'Palika-wise CF list'!P419</f>
        <v>46.72</v>
      </c>
      <c r="P71" s="86">
        <f>'Palika-wise CF list'!Q419</f>
        <v>11</v>
      </c>
      <c r="Q71" s="86">
        <f>'Palika-wise CF list'!R419</f>
        <v>36</v>
      </c>
      <c r="R71" s="86">
        <f>'Palika-wise CF list'!S419</f>
        <v>36</v>
      </c>
      <c r="S71" s="86">
        <f>'Palika-wise CF list'!T419</f>
        <v>72</v>
      </c>
      <c r="T71" s="86">
        <f>'Palika-wise CF list'!U419</f>
        <v>2</v>
      </c>
      <c r="U71" s="86">
        <f>'Palika-wise CF list'!V419</f>
        <v>4</v>
      </c>
    </row>
    <row r="72" spans="1:21" ht="16">
      <c r="A72" s="86">
        <f>'Palika-wise CF list'!B420</f>
        <v>31</v>
      </c>
      <c r="B72" s="86">
        <f>'Palika-wise CF list'!B420</f>
        <v>31</v>
      </c>
      <c r="C72" s="86">
        <f>'Palika-wise CF list'!C420</f>
        <v>296</v>
      </c>
      <c r="D72" s="86">
        <f>'Palika-wise CF list'!D420</f>
        <v>296</v>
      </c>
      <c r="E72" s="90" t="str">
        <f>'Palika-wise CF list'!E420</f>
        <v>7"nf]:jf+/f</v>
      </c>
      <c r="F72" s="90" t="str">
        <f>'Palika-wise CF list'!F420</f>
        <v>b'wkf]v/L uf=kf= ^</v>
      </c>
      <c r="G72" s="90" t="str">
        <f>'Palika-wise CF list'!G420</f>
        <v>uf}8f &amp;</v>
      </c>
      <c r="H72" s="88" t="str">
        <f>'Palika-wise CF list'!I420</f>
        <v>LAM/AR/23/08</v>
      </c>
      <c r="I72" s="86" t="str">
        <f>'Palika-wise CF list'!J420</f>
        <v>066/02/22</v>
      </c>
      <c r="J72" s="86" t="str">
        <f>'Palika-wise CF list'!K420</f>
        <v>066/02/22</v>
      </c>
      <c r="K72" s="86" t="str">
        <f>'Palika-wise CF list'!L420</f>
        <v>071/08/11</v>
      </c>
      <c r="L72" s="86">
        <f>'Palika-wise CF list'!M420</f>
        <v>1</v>
      </c>
      <c r="M72" s="86">
        <f>'Palika-wise CF list'!N420</f>
        <v>5</v>
      </c>
      <c r="N72" s="86" t="str">
        <f>'Palika-wise CF list'!O420</f>
        <v>076/08/10</v>
      </c>
      <c r="O72" s="86">
        <f>'Palika-wise CF list'!P420</f>
        <v>20.32</v>
      </c>
      <c r="P72" s="86">
        <f>'Palika-wise CF list'!Q420</f>
        <v>12</v>
      </c>
      <c r="Q72" s="86">
        <f>'Palika-wise CF list'!R420</f>
        <v>26</v>
      </c>
      <c r="R72" s="86">
        <f>'Palika-wise CF list'!S420</f>
        <v>29</v>
      </c>
      <c r="S72" s="86">
        <f>'Palika-wise CF list'!T420</f>
        <v>55</v>
      </c>
      <c r="T72" s="86">
        <f>'Palika-wise CF list'!U420</f>
        <v>1</v>
      </c>
      <c r="U72" s="86">
        <f>'Palika-wise CF list'!V420</f>
        <v>6</v>
      </c>
    </row>
    <row r="73" spans="1:21" ht="16">
      <c r="A73" s="86">
        <f>'Palika-wise CF list'!B421</f>
        <v>32</v>
      </c>
      <c r="B73" s="86">
        <f>'Palika-wise CF list'!B421</f>
        <v>32</v>
      </c>
      <c r="C73" s="86">
        <f>'Palika-wise CF list'!C421</f>
        <v>301</v>
      </c>
      <c r="D73" s="86">
        <f>'Palika-wise CF list'!D421</f>
        <v>301</v>
      </c>
      <c r="E73" s="90" t="str">
        <f>'Palika-wise CF list'!E421</f>
        <v>j]tgL</v>
      </c>
      <c r="F73" s="90" t="str">
        <f>'Palika-wise CF list'!F421</f>
        <v>b'wkf]v/L uf=kf= ^</v>
      </c>
      <c r="G73" s="90" t="str">
        <f>'Palika-wise CF list'!G421</f>
        <v>uf}+8f %</v>
      </c>
      <c r="H73" s="88" t="str">
        <f>'Palika-wise CF list'!I421</f>
        <v>LAM/AR/23/09</v>
      </c>
      <c r="I73" s="86" t="str">
        <f>'Palika-wise CF list'!J421</f>
        <v>066/11/26</v>
      </c>
      <c r="J73" s="86" t="str">
        <f>'Palika-wise CF list'!K421</f>
        <v>066/11/26</v>
      </c>
      <c r="K73" s="86" t="str">
        <f>'Palika-wise CF list'!L421</f>
        <v>071/10/04</v>
      </c>
      <c r="L73" s="86">
        <f>'Palika-wise CF list'!M421</f>
        <v>1</v>
      </c>
      <c r="M73" s="86">
        <f>'Palika-wise CF list'!N421</f>
        <v>5</v>
      </c>
      <c r="N73" s="86" t="str">
        <f>'Palika-wise CF list'!O421</f>
        <v>076/10/03</v>
      </c>
      <c r="O73" s="86">
        <f>'Palika-wise CF list'!P421</f>
        <v>191.8</v>
      </c>
      <c r="P73" s="86">
        <f>'Palika-wise CF list'!Q421</f>
        <v>41</v>
      </c>
      <c r="Q73" s="86">
        <f>'Palika-wise CF list'!R421</f>
        <v>119</v>
      </c>
      <c r="R73" s="86">
        <f>'Palika-wise CF list'!S421</f>
        <v>135</v>
      </c>
      <c r="S73" s="86">
        <f>'Palika-wise CF list'!T421</f>
        <v>254</v>
      </c>
      <c r="T73" s="86">
        <f>'Palika-wise CF list'!U421</f>
        <v>5</v>
      </c>
      <c r="U73" s="86">
        <f>'Palika-wise CF list'!V421</f>
        <v>4</v>
      </c>
    </row>
    <row r="74" spans="1:21" ht="16">
      <c r="A74" s="86">
        <f>'Palika-wise CF list'!B422</f>
        <v>33</v>
      </c>
      <c r="B74" s="86">
        <f>'Palika-wise CF list'!B422</f>
        <v>33</v>
      </c>
      <c r="C74" s="86">
        <f>'Palika-wise CF list'!C422</f>
        <v>305</v>
      </c>
      <c r="D74" s="86">
        <f>'Palika-wise CF list'!D422</f>
        <v>305</v>
      </c>
      <c r="E74" s="90" t="str">
        <f>'Palika-wise CF list'!E422</f>
        <v>j'9Lsf]6</v>
      </c>
      <c r="F74" s="90" t="str">
        <f>'Palika-wise CF list'!F422</f>
        <v>b'wkf]v/L uf=kf= ^</v>
      </c>
      <c r="G74" s="90" t="str">
        <f>'Palika-wise CF list'!G422</f>
        <v>uf}+8f %</v>
      </c>
      <c r="H74" s="88" t="str">
        <f>'Palika-wise CF list'!I422</f>
        <v>LAM/AR/23/10</v>
      </c>
      <c r="I74" s="86" t="str">
        <f>'Palika-wise CF list'!J422</f>
        <v>068/03/16</v>
      </c>
      <c r="J74" s="86" t="str">
        <f>'Palika-wise CF list'!K422</f>
        <v>068/03/16</v>
      </c>
      <c r="K74" s="86" t="str">
        <f>'Palika-wise CF list'!L422</f>
        <v>073/03/15</v>
      </c>
      <c r="L74" s="86">
        <f>'Palika-wise CF list'!M422</f>
        <v>1</v>
      </c>
      <c r="M74" s="86">
        <f>'Palika-wise CF list'!N422</f>
        <v>5</v>
      </c>
      <c r="N74" s="86" t="str">
        <f>'Palika-wise CF list'!O422</f>
        <v>078/03/14</v>
      </c>
      <c r="O74" s="86">
        <f>'Palika-wise CF list'!P422</f>
        <v>72.77</v>
      </c>
      <c r="P74" s="86">
        <f>'Palika-wise CF list'!Q422</f>
        <v>27</v>
      </c>
      <c r="Q74" s="86">
        <f>'Palika-wise CF list'!R422</f>
        <v>83</v>
      </c>
      <c r="R74" s="86">
        <f>'Palika-wise CF list'!S422</f>
        <v>84</v>
      </c>
      <c r="S74" s="86">
        <f>'Palika-wise CF list'!T422</f>
        <v>167</v>
      </c>
      <c r="T74" s="86">
        <f>'Palika-wise CF list'!U422</f>
        <v>3</v>
      </c>
      <c r="U74" s="86">
        <f>'Palika-wise CF list'!V422</f>
        <v>4</v>
      </c>
    </row>
    <row r="75" spans="1:21" ht="19">
      <c r="A75" s="88"/>
      <c r="B75" s="92"/>
      <c r="C75" s="287" t="s">
        <v>21</v>
      </c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3"/>
      <c r="O75" s="91">
        <f>SUM(O3:O74)</f>
        <v>5145.6099999999997</v>
      </c>
      <c r="P75" s="91">
        <f t="shared" ref="P75:U75" si="0">SUM(P3:P74)</f>
        <v>6371</v>
      </c>
      <c r="Q75" s="91">
        <f t="shared" si="0"/>
        <v>17487</v>
      </c>
      <c r="R75" s="91">
        <f t="shared" si="0"/>
        <v>17803</v>
      </c>
      <c r="S75" s="91">
        <f t="shared" si="0"/>
        <v>35290</v>
      </c>
      <c r="T75" s="91">
        <f t="shared" si="0"/>
        <v>300</v>
      </c>
      <c r="U75" s="91">
        <f t="shared" si="0"/>
        <v>422</v>
      </c>
    </row>
  </sheetData>
  <mergeCells count="18">
    <mergeCell ref="A1:A2"/>
    <mergeCell ref="C1:D1"/>
    <mergeCell ref="E1:E2"/>
    <mergeCell ref="G1:G2"/>
    <mergeCell ref="H1:H2"/>
    <mergeCell ref="F1:F2"/>
    <mergeCell ref="K1:K2"/>
    <mergeCell ref="L1:L2"/>
    <mergeCell ref="T1:U1"/>
    <mergeCell ref="C75:N75"/>
    <mergeCell ref="B1:B2"/>
    <mergeCell ref="Q1:S1"/>
    <mergeCell ref="M1:M2"/>
    <mergeCell ref="N1:N2"/>
    <mergeCell ref="O1:O2"/>
    <mergeCell ref="P1:P2"/>
    <mergeCell ref="I1:I2"/>
    <mergeCell ref="J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194C-2781-4FD1-A078-B719DB5B201F}">
  <dimension ref="A1:T57"/>
  <sheetViews>
    <sheetView topLeftCell="A43" workbookViewId="0">
      <selection activeCell="C16" sqref="C16"/>
    </sheetView>
  </sheetViews>
  <sheetFormatPr defaultRowHeight="14.5"/>
  <cols>
    <col min="1" max="1" width="6.7265625" customWidth="1"/>
    <col min="2" max="2" width="6.36328125" customWidth="1"/>
    <col min="3" max="3" width="7.81640625" customWidth="1"/>
    <col min="4" max="4" width="15.6328125" customWidth="1"/>
    <col min="5" max="5" width="13.90625" customWidth="1"/>
    <col min="6" max="6" width="14.54296875" customWidth="1"/>
    <col min="7" max="7" width="14.1796875" customWidth="1"/>
    <col min="8" max="8" width="10.90625" customWidth="1"/>
    <col min="9" max="9" width="11.36328125" customWidth="1"/>
    <col min="10" max="10" width="10.90625" customWidth="1"/>
    <col min="11" max="11" width="7" customWidth="1"/>
    <col min="12" max="12" width="8.54296875" customWidth="1"/>
    <col min="13" max="13" width="10.7265625" customWidth="1"/>
    <col min="14" max="14" width="10.54296875" customWidth="1"/>
    <col min="15" max="15" width="7.90625" customWidth="1"/>
    <col min="16" max="17" width="7.6328125" customWidth="1"/>
    <col min="18" max="18" width="7.453125" customWidth="1"/>
    <col min="19" max="19" width="7.6328125" customWidth="1"/>
    <col min="20" max="20" width="7.36328125" customWidth="1"/>
  </cols>
  <sheetData>
    <row r="1" spans="1:20">
      <c r="A1" s="284" t="s">
        <v>0</v>
      </c>
      <c r="B1" s="285" t="s">
        <v>1</v>
      </c>
      <c r="C1" s="286"/>
      <c r="D1" s="284" t="s">
        <v>2</v>
      </c>
      <c r="E1" s="282" t="s">
        <v>3</v>
      </c>
      <c r="F1" s="282" t="s">
        <v>4</v>
      </c>
      <c r="G1" s="282" t="s">
        <v>5</v>
      </c>
      <c r="H1" s="284" t="s">
        <v>6</v>
      </c>
      <c r="I1" s="282" t="s">
        <v>7</v>
      </c>
      <c r="J1" s="282" t="s">
        <v>8</v>
      </c>
      <c r="K1" s="282" t="s">
        <v>9</v>
      </c>
      <c r="L1" s="282" t="s">
        <v>10</v>
      </c>
      <c r="M1" s="284" t="s">
        <v>11</v>
      </c>
      <c r="N1" s="284" t="s">
        <v>12</v>
      </c>
      <c r="O1" s="284" t="s">
        <v>13</v>
      </c>
      <c r="P1" s="284" t="s">
        <v>14</v>
      </c>
      <c r="Q1" s="284"/>
      <c r="R1" s="284"/>
      <c r="S1" s="285" t="s">
        <v>15</v>
      </c>
      <c r="T1" s="286"/>
    </row>
    <row r="2" spans="1:20" ht="28" customHeight="1">
      <c r="A2" s="284"/>
      <c r="B2" s="81" t="s">
        <v>17</v>
      </c>
      <c r="C2" s="81" t="s">
        <v>18</v>
      </c>
      <c r="D2" s="284"/>
      <c r="E2" s="283"/>
      <c r="F2" s="283"/>
      <c r="G2" s="283"/>
      <c r="H2" s="284"/>
      <c r="I2" s="283"/>
      <c r="J2" s="283"/>
      <c r="K2" s="283"/>
      <c r="L2" s="283"/>
      <c r="M2" s="284"/>
      <c r="N2" s="284"/>
      <c r="O2" s="284"/>
      <c r="P2" s="81" t="s">
        <v>19</v>
      </c>
      <c r="Q2" s="81" t="s">
        <v>20</v>
      </c>
      <c r="R2" s="81" t="s">
        <v>21</v>
      </c>
      <c r="S2" s="81" t="s">
        <v>19</v>
      </c>
      <c r="T2" s="81" t="s">
        <v>22</v>
      </c>
    </row>
    <row r="3" spans="1:20" ht="15">
      <c r="A3" s="86">
        <f>'Palika-wise CF list'!B128</f>
        <v>1</v>
      </c>
      <c r="B3" s="86">
        <f>'Palika-wise CF list'!C128</f>
        <v>15</v>
      </c>
      <c r="C3" s="86">
        <f>'Palika-wise CF list'!D128</f>
        <v>15</v>
      </c>
      <c r="D3" s="87" t="str">
        <f>'Palika-wise CF list'!E128</f>
        <v>v?s]kfvf</v>
      </c>
      <c r="E3" s="87" t="str">
        <f>'Palika-wise CF list'!F128</f>
        <v>;'Gb/jhf/ g=kf=!</v>
      </c>
      <c r="F3" s="87" t="str">
        <f>'Palika-wise CF list'!G128</f>
        <v>s'G5f &amp;</v>
      </c>
      <c r="G3" s="88" t="str">
        <f>'Palika-wise CF list'!I128</f>
        <v>LAM/RA/51/01</v>
      </c>
      <c r="H3" s="86" t="str">
        <f>'Palika-wise CF list'!J128</f>
        <v>052/03/08</v>
      </c>
      <c r="I3" s="86" t="str">
        <f>'Palika-wise CF list'!K128</f>
        <v>052/03/08</v>
      </c>
      <c r="J3" s="86" t="str">
        <f>'Palika-wise CF list'!L128</f>
        <v>077/03/31</v>
      </c>
      <c r="K3" s="86" t="str">
        <f>'Palika-wise CF list'!M128</f>
        <v>-</v>
      </c>
      <c r="L3" s="86">
        <f>'Palika-wise CF list'!N128</f>
        <v>10</v>
      </c>
      <c r="M3" s="86" t="str">
        <f>'Palika-wise CF list'!O128</f>
        <v>087/03/30</v>
      </c>
      <c r="N3" s="86">
        <f>'Palika-wise CF list'!P128</f>
        <v>58.06</v>
      </c>
      <c r="O3" s="86">
        <f>'Palika-wise CF list'!Q128</f>
        <v>59</v>
      </c>
      <c r="P3" s="86">
        <f>'Palika-wise CF list'!R128</f>
        <v>115</v>
      </c>
      <c r="Q3" s="86">
        <f>'Palika-wise CF list'!S128</f>
        <v>118</v>
      </c>
      <c r="R3" s="86">
        <f>'Palika-wise CF list'!T128</f>
        <v>233</v>
      </c>
      <c r="S3" s="86">
        <f>'Palika-wise CF list'!U128</f>
        <v>5</v>
      </c>
      <c r="T3" s="86">
        <f>'Palika-wise CF list'!V128</f>
        <v>5</v>
      </c>
    </row>
    <row r="4" spans="1:20" ht="15">
      <c r="A4" s="86">
        <f>'Palika-wise CF list'!B129</f>
        <v>2</v>
      </c>
      <c r="B4" s="86">
        <f>'Palika-wise CF list'!C129</f>
        <v>139</v>
      </c>
      <c r="C4" s="86">
        <f>'Palika-wise CF list'!D129</f>
        <v>139</v>
      </c>
      <c r="D4" s="87" t="str">
        <f>'Palika-wise CF list'!E129</f>
        <v>l;/fg ufp+</v>
      </c>
      <c r="E4" s="87" t="str">
        <f>'Palika-wise CF list'!F129</f>
        <v>;'Gb/jhf/ g=kf=!</v>
      </c>
      <c r="F4" s="87" t="str">
        <f>'Palika-wise CF list'!G129</f>
        <v>s'G5f !</v>
      </c>
      <c r="G4" s="88" t="str">
        <f>'Palika-wise CF list'!I129</f>
        <v>LAM/RA/51/02</v>
      </c>
      <c r="H4" s="86" t="str">
        <f>'Palika-wise CF list'!J129</f>
        <v>055/03/23</v>
      </c>
      <c r="I4" s="86" t="str">
        <f>'Palika-wise CF list'!K129</f>
        <v>055/03/23</v>
      </c>
      <c r="J4" s="86" t="str">
        <f>'Palika-wise CF list'!L129</f>
        <v>077/03/31</v>
      </c>
      <c r="K4" s="86">
        <f>'Palika-wise CF list'!M129</f>
        <v>3</v>
      </c>
      <c r="L4" s="86">
        <f>'Palika-wise CF list'!N129</f>
        <v>10</v>
      </c>
      <c r="M4" s="86" t="str">
        <f>'Palika-wise CF list'!O129</f>
        <v>087/03/30</v>
      </c>
      <c r="N4" s="86">
        <f>'Palika-wise CF list'!P129</f>
        <v>2.67</v>
      </c>
      <c r="O4" s="86">
        <f>'Palika-wise CF list'!Q129</f>
        <v>6</v>
      </c>
      <c r="P4" s="86">
        <f>'Palika-wise CF list'!R129</f>
        <v>18</v>
      </c>
      <c r="Q4" s="86">
        <f>'Palika-wise CF list'!S129</f>
        <v>23</v>
      </c>
      <c r="R4" s="86">
        <f>'Palika-wise CF list'!T129</f>
        <v>41</v>
      </c>
      <c r="S4" s="86">
        <f>'Palika-wise CF list'!U129</f>
        <v>1</v>
      </c>
      <c r="T4" s="86">
        <f>'Palika-wise CF list'!V129</f>
        <v>4</v>
      </c>
    </row>
    <row r="5" spans="1:20" ht="15">
      <c r="A5" s="86">
        <f>'Palika-wise CF list'!B130</f>
        <v>3</v>
      </c>
      <c r="B5" s="86">
        <f>'Palika-wise CF list'!C130</f>
        <v>196</v>
      </c>
      <c r="C5" s="86">
        <f>'Palika-wise CF list'!D130</f>
        <v>196</v>
      </c>
      <c r="D5" s="87" t="str">
        <f>'Palika-wise CF list'!E130</f>
        <v>b]p/fnL</v>
      </c>
      <c r="E5" s="87" t="str">
        <f>'Palika-wise CF list'!F130</f>
        <v>;'Gb/jhf/ g=kf=!</v>
      </c>
      <c r="F5" s="87" t="str">
        <f>'Palika-wise CF list'!G130</f>
        <v>s'G5f !</v>
      </c>
      <c r="G5" s="88" t="str">
        <f>'Palika-wise CF list'!I130</f>
        <v>LAM/RA/51/03</v>
      </c>
      <c r="H5" s="86" t="str">
        <f>'Palika-wise CF list'!J130</f>
        <v>058/03/24</v>
      </c>
      <c r="I5" s="86" t="str">
        <f>'Palika-wise CF list'!K130</f>
        <v>058/03/27</v>
      </c>
      <c r="J5" s="86" t="str">
        <f>'Palika-wise CF list'!L130</f>
        <v>079/02/17</v>
      </c>
      <c r="K5" s="86">
        <f>'Palika-wise CF list'!M130</f>
        <v>3</v>
      </c>
      <c r="L5" s="86">
        <f>'Palika-wise CF list'!N130</f>
        <v>10</v>
      </c>
      <c r="M5" s="86" t="str">
        <f>'Palika-wise CF list'!O130</f>
        <v>089/02/16</v>
      </c>
      <c r="N5" s="86">
        <f>'Palika-wise CF list'!P130</f>
        <v>4.24</v>
      </c>
      <c r="O5" s="86">
        <f>'Palika-wise CF list'!Q130</f>
        <v>37</v>
      </c>
      <c r="P5" s="86">
        <f>'Palika-wise CF list'!R130</f>
        <v>102</v>
      </c>
      <c r="Q5" s="86">
        <f>'Palika-wise CF list'!S130</f>
        <v>86</v>
      </c>
      <c r="R5" s="86">
        <f>'Palika-wise CF list'!T130</f>
        <v>188</v>
      </c>
      <c r="S5" s="86">
        <f>'Palika-wise CF list'!U130</f>
        <v>4</v>
      </c>
      <c r="T5" s="86">
        <f>'Palika-wise CF list'!V130</f>
        <v>5</v>
      </c>
    </row>
    <row r="6" spans="1:20" ht="15">
      <c r="A6" s="86">
        <f>'Palika-wise CF list'!B131</f>
        <v>4</v>
      </c>
      <c r="B6" s="86">
        <f>'Palika-wise CF list'!C131</f>
        <v>217</v>
      </c>
      <c r="C6" s="86">
        <f>'Palika-wise CF list'!D131</f>
        <v>217</v>
      </c>
      <c r="D6" s="87" t="str">
        <f>'Palika-wise CF list'!E131</f>
        <v>kftfn</v>
      </c>
      <c r="E6" s="87" t="str">
        <f>'Palika-wise CF list'!F131</f>
        <v>;'Gb/jhf/ g=kf=!</v>
      </c>
      <c r="F6" s="87" t="str">
        <f>'Palika-wise CF list'!G131</f>
        <v>s'G5f ^</v>
      </c>
      <c r="G6" s="88" t="str">
        <f>'Palika-wise CF list'!I131</f>
        <v>LAM/RA/51/04</v>
      </c>
      <c r="H6" s="86" t="str">
        <f>'Palika-wise CF list'!J131</f>
        <v>059/03/20</v>
      </c>
      <c r="I6" s="86" t="str">
        <f>'Palika-wise CF list'!K131</f>
        <v>059/03/26</v>
      </c>
      <c r="J6" s="86" t="str">
        <f>'Palika-wise CF list'!L131</f>
        <v>071/08/18</v>
      </c>
      <c r="K6" s="86">
        <f>'Palika-wise CF list'!M131</f>
        <v>2</v>
      </c>
      <c r="L6" s="86">
        <f>'Palika-wise CF list'!N131</f>
        <v>5</v>
      </c>
      <c r="M6" s="86" t="str">
        <f>'Palika-wise CF list'!O131</f>
        <v>076/08/17</v>
      </c>
      <c r="N6" s="86">
        <f>'Palika-wise CF list'!P131</f>
        <v>32.299999999999997</v>
      </c>
      <c r="O6" s="86">
        <f>'Palika-wise CF list'!Q131</f>
        <v>38</v>
      </c>
      <c r="P6" s="86">
        <f>'Palika-wise CF list'!R131</f>
        <v>99</v>
      </c>
      <c r="Q6" s="86">
        <f>'Palika-wise CF list'!S131</f>
        <v>110</v>
      </c>
      <c r="R6" s="86">
        <f>'Palika-wise CF list'!T131</f>
        <v>209</v>
      </c>
      <c r="S6" s="86">
        <f>'Palika-wise CF list'!U131</f>
        <v>5</v>
      </c>
      <c r="T6" s="86">
        <f>'Palika-wise CF list'!V131</f>
        <v>4</v>
      </c>
    </row>
    <row r="7" spans="1:20" ht="15">
      <c r="A7" s="86">
        <f>'Palika-wise CF list'!B132</f>
        <v>5</v>
      </c>
      <c r="B7" s="86">
        <f>'Palika-wise CF list'!C132</f>
        <v>233</v>
      </c>
      <c r="C7" s="86">
        <f>'Palika-wise CF list'!D132</f>
        <v>233</v>
      </c>
      <c r="D7" s="87" t="str">
        <f>'Palika-wise CF list'!E132</f>
        <v>efuL/yL kftfn</v>
      </c>
      <c r="E7" s="87" t="str">
        <f>'Palika-wise CF list'!F132</f>
        <v>;'Gb/jhf/ g=kf=!</v>
      </c>
      <c r="F7" s="87" t="str">
        <f>'Palika-wise CF list'!G132</f>
        <v>s'G5f *</v>
      </c>
      <c r="G7" s="88" t="str">
        <f>'Palika-wise CF list'!I132</f>
        <v>LAM/RA/51/05</v>
      </c>
      <c r="H7" s="86" t="str">
        <f>'Palika-wise CF list'!J132</f>
        <v>060/07/26</v>
      </c>
      <c r="I7" s="86" t="str">
        <f>'Palika-wise CF list'!K132</f>
        <v>060/07/27</v>
      </c>
      <c r="J7" s="86" t="str">
        <f>'Palika-wise CF list'!L132</f>
        <v>067/03/10</v>
      </c>
      <c r="K7" s="86">
        <f>'Palika-wise CF list'!M132</f>
        <v>1</v>
      </c>
      <c r="L7" s="86">
        <f>'Palika-wise CF list'!N132</f>
        <v>5</v>
      </c>
      <c r="M7" s="86" t="str">
        <f>'Palika-wise CF list'!O132</f>
        <v>073/03/09</v>
      </c>
      <c r="N7" s="86">
        <f>'Palika-wise CF list'!P132</f>
        <v>20.78</v>
      </c>
      <c r="O7" s="86">
        <f>'Palika-wise CF list'!Q132</f>
        <v>23</v>
      </c>
      <c r="P7" s="86">
        <f>'Palika-wise CF list'!R132</f>
        <v>70</v>
      </c>
      <c r="Q7" s="86">
        <f>'Palika-wise CF list'!S132</f>
        <v>72</v>
      </c>
      <c r="R7" s="86">
        <f>'Palika-wise CF list'!T132</f>
        <v>142</v>
      </c>
      <c r="S7" s="86">
        <f>'Palika-wise CF list'!U132</f>
        <v>2</v>
      </c>
      <c r="T7" s="86">
        <f>'Palika-wise CF list'!V132</f>
        <v>7</v>
      </c>
    </row>
    <row r="8" spans="1:20" ht="15">
      <c r="A8" s="86">
        <f>'Palika-wise CF list'!B133</f>
        <v>6</v>
      </c>
      <c r="B8" s="86">
        <f>'Palika-wise CF list'!C133</f>
        <v>235</v>
      </c>
      <c r="C8" s="86">
        <f>'Palika-wise CF list'!D133</f>
        <v>235</v>
      </c>
      <c r="D8" s="87" t="str">
        <f>'Palika-wise CF list'!E133</f>
        <v>sflnsf</v>
      </c>
      <c r="E8" s="87" t="str">
        <f>'Palika-wise CF list'!F133</f>
        <v>;'Gb/jhf/ g=kf=!</v>
      </c>
      <c r="F8" s="87" t="str">
        <f>'Palika-wise CF list'!G133</f>
        <v>s'G5f $</v>
      </c>
      <c r="G8" s="88" t="str">
        <f>'Palika-wise CF list'!I133</f>
        <v>LAM/RA/51/06</v>
      </c>
      <c r="H8" s="86" t="str">
        <f>'Palika-wise CF list'!J133</f>
        <v>060/07/26</v>
      </c>
      <c r="I8" s="86" t="str">
        <f>'Palika-wise CF list'!K133</f>
        <v>060/07/27</v>
      </c>
      <c r="J8" s="86" t="str">
        <f>'Palika-wise CF list'!L133</f>
        <v>079/03/05</v>
      </c>
      <c r="K8" s="86">
        <f>'Palika-wise CF list'!M133</f>
        <v>3</v>
      </c>
      <c r="L8" s="86">
        <f>'Palika-wise CF list'!N133</f>
        <v>10</v>
      </c>
      <c r="M8" s="86" t="str">
        <f>'Palika-wise CF list'!O133</f>
        <v>089/03/04</v>
      </c>
      <c r="N8" s="86">
        <f>'Palika-wise CF list'!P133</f>
        <v>24.44</v>
      </c>
      <c r="O8" s="86">
        <f>'Palika-wise CF list'!Q133</f>
        <v>59</v>
      </c>
      <c r="P8" s="86">
        <f>'Palika-wise CF list'!R133</f>
        <v>158</v>
      </c>
      <c r="Q8" s="86">
        <f>'Palika-wise CF list'!S133</f>
        <v>162</v>
      </c>
      <c r="R8" s="86">
        <f>'Palika-wise CF list'!T133</f>
        <v>320</v>
      </c>
      <c r="S8" s="86">
        <f>'Palika-wise CF list'!U133</f>
        <v>5</v>
      </c>
      <c r="T8" s="86">
        <f>'Palika-wise CF list'!V133</f>
        <v>4</v>
      </c>
    </row>
    <row r="9" spans="1:20" ht="15">
      <c r="A9" s="86">
        <f>'Palika-wise CF list'!B134</f>
        <v>7</v>
      </c>
      <c r="B9" s="86">
        <f>'Palika-wise CF list'!C134</f>
        <v>248</v>
      </c>
      <c r="C9" s="86">
        <f>'Palika-wise CF list'!D134</f>
        <v>248</v>
      </c>
      <c r="D9" s="87" t="str">
        <f>'Palika-wise CF list'!E134</f>
        <v>kf}jfu'7f</v>
      </c>
      <c r="E9" s="87" t="str">
        <f>'Palika-wise CF list'!F134</f>
        <v>;'Gb/jhf/ g=kf=!</v>
      </c>
      <c r="F9" s="87" t="str">
        <f>'Palika-wise CF list'!G134</f>
        <v>s'G5f !</v>
      </c>
      <c r="G9" s="88" t="str">
        <f>'Palika-wise CF list'!I134</f>
        <v>LAM/RA/51/07</v>
      </c>
      <c r="H9" s="86" t="str">
        <f>'Palika-wise CF list'!J134</f>
        <v>061/05/01</v>
      </c>
      <c r="I9" s="86" t="str">
        <f>'Palika-wise CF list'!K134</f>
        <v>061/05/07</v>
      </c>
      <c r="J9" s="86" t="str">
        <f>'Palika-wise CF list'!L134</f>
        <v>075/03/28</v>
      </c>
      <c r="K9" s="86">
        <f>'Palika-wise CF list'!M134</f>
        <v>3</v>
      </c>
      <c r="L9" s="86">
        <f>'Palika-wise CF list'!N134</f>
        <v>5</v>
      </c>
      <c r="M9" s="86" t="str">
        <f>'Palika-wise CF list'!O134</f>
        <v>080/03/27</v>
      </c>
      <c r="N9" s="86">
        <f>'Palika-wise CF list'!P134</f>
        <v>4.6900000000000004</v>
      </c>
      <c r="O9" s="86">
        <f>'Palika-wise CF list'!Q134</f>
        <v>17</v>
      </c>
      <c r="P9" s="86">
        <f>'Palika-wise CF list'!R134</f>
        <v>48</v>
      </c>
      <c r="Q9" s="86">
        <f>'Palika-wise CF list'!S134</f>
        <v>66</v>
      </c>
      <c r="R9" s="86">
        <f>'Palika-wise CF list'!T134</f>
        <v>114</v>
      </c>
      <c r="S9" s="86">
        <f>'Palika-wise CF list'!U134</f>
        <v>3</v>
      </c>
      <c r="T9" s="86">
        <f>'Palika-wise CF list'!V134</f>
        <v>4</v>
      </c>
    </row>
    <row r="10" spans="1:20" ht="15">
      <c r="A10" s="86">
        <f>'Palika-wise CF list'!B135</f>
        <v>8</v>
      </c>
      <c r="B10" s="86">
        <f>'Palika-wise CF list'!C135</f>
        <v>276</v>
      </c>
      <c r="C10" s="86">
        <f>'Palika-wise CF list'!D135</f>
        <v>276</v>
      </c>
      <c r="D10" s="87" t="str">
        <f>'Palika-wise CF list'!E135</f>
        <v>u0f]z af6Lsf</v>
      </c>
      <c r="E10" s="87" t="str">
        <f>'Palika-wise CF list'!F135</f>
        <v>;'Gb/jhf/ g=kf=!</v>
      </c>
      <c r="F10" s="87" t="str">
        <f>'Palika-wise CF list'!G135</f>
        <v>s'G5f (</v>
      </c>
      <c r="G10" s="88" t="str">
        <f>'Palika-wise CF list'!I135</f>
        <v>LAM/RA/51/08</v>
      </c>
      <c r="H10" s="86" t="str">
        <f>'Palika-wise CF list'!J135</f>
        <v>063/11/29</v>
      </c>
      <c r="I10" s="86" t="str">
        <f>'Palika-wise CF list'!K135</f>
        <v>063/11/29</v>
      </c>
      <c r="J10" s="86" t="str">
        <f>'Palika-wise CF list'!L135</f>
        <v>077/01/29</v>
      </c>
      <c r="K10" s="86">
        <f>'Palika-wise CF list'!M135</f>
        <v>2</v>
      </c>
      <c r="L10" s="86">
        <f>'Palika-wise CF list'!N135</f>
        <v>10</v>
      </c>
      <c r="M10" s="86" t="str">
        <f>'Palika-wise CF list'!O135</f>
        <v>087/09/28</v>
      </c>
      <c r="N10" s="86">
        <f>'Palika-wise CF list'!P135</f>
        <v>7.4</v>
      </c>
      <c r="O10" s="86">
        <f>'Palika-wise CF list'!Q135</f>
        <v>32</v>
      </c>
      <c r="P10" s="86">
        <f>'Palika-wise CF list'!R135</f>
        <v>104</v>
      </c>
      <c r="Q10" s="86">
        <f>'Palika-wise CF list'!S135</f>
        <v>111</v>
      </c>
      <c r="R10" s="86">
        <f>'Palika-wise CF list'!T135</f>
        <v>215</v>
      </c>
      <c r="S10" s="86">
        <f>'Palika-wise CF list'!U135</f>
        <v>3</v>
      </c>
      <c r="T10" s="86">
        <f>'Palika-wise CF list'!V135</f>
        <v>4</v>
      </c>
    </row>
    <row r="11" spans="1:20" ht="15">
      <c r="A11" s="86">
        <f>'Palika-wise CF list'!B136</f>
        <v>9</v>
      </c>
      <c r="B11" s="86">
        <f>'Palika-wise CF list'!C136</f>
        <v>277</v>
      </c>
      <c r="C11" s="86">
        <f>'Palika-wise CF list'!D136</f>
        <v>277</v>
      </c>
      <c r="D11" s="87" t="str">
        <f>'Palika-wise CF list'!E136</f>
        <v>b]jL b]p/fnL</v>
      </c>
      <c r="E11" s="87" t="str">
        <f>'Palika-wise CF list'!F136</f>
        <v>;'Gb/jhf/ g=kf=!</v>
      </c>
      <c r="F11" s="87" t="str">
        <f>'Palika-wise CF list'!G136</f>
        <v>s'G5f (</v>
      </c>
      <c r="G11" s="88" t="str">
        <f>'Palika-wise CF list'!I136</f>
        <v>LAM/RA/51/09</v>
      </c>
      <c r="H11" s="86" t="str">
        <f>'Palika-wise CF list'!J136</f>
        <v>063/11/29</v>
      </c>
      <c r="I11" s="86" t="str">
        <f>'Palika-wise CF list'!K136</f>
        <v>063/11/29</v>
      </c>
      <c r="J11" s="86" t="str">
        <f>'Palika-wise CF list'!L136</f>
        <v>068/11/26</v>
      </c>
      <c r="K11" s="86">
        <f>'Palika-wise CF list'!M136</f>
        <v>1</v>
      </c>
      <c r="L11" s="86">
        <f>'Palika-wise CF list'!N136</f>
        <v>5</v>
      </c>
      <c r="M11" s="86" t="str">
        <f>'Palika-wise CF list'!O136</f>
        <v>073/11/25</v>
      </c>
      <c r="N11" s="86">
        <f>'Palika-wise CF list'!P136</f>
        <v>12</v>
      </c>
      <c r="O11" s="86">
        <f>'Palika-wise CF list'!Q136</f>
        <v>27</v>
      </c>
      <c r="P11" s="86">
        <f>'Palika-wise CF list'!R136</f>
        <v>64</v>
      </c>
      <c r="Q11" s="86">
        <f>'Palika-wise CF list'!S136</f>
        <v>77</v>
      </c>
      <c r="R11" s="86">
        <f>'Palika-wise CF list'!T136</f>
        <v>141</v>
      </c>
      <c r="S11" s="86">
        <f>'Palika-wise CF list'!U136</f>
        <v>4</v>
      </c>
      <c r="T11" s="86">
        <f>'Palika-wise CF list'!V136</f>
        <v>3</v>
      </c>
    </row>
    <row r="12" spans="1:20" ht="15">
      <c r="A12" s="86">
        <f>'Palika-wise CF list'!B137</f>
        <v>10</v>
      </c>
      <c r="B12" s="86">
        <f>'Palika-wise CF list'!C137</f>
        <v>343</v>
      </c>
      <c r="C12" s="86">
        <f>'Palika-wise CF list'!D137</f>
        <v>343</v>
      </c>
      <c r="D12" s="87" t="str">
        <f>'Palika-wise CF list'!E137</f>
        <v>eSt]kfgL</v>
      </c>
      <c r="E12" s="87" t="str">
        <f>'Palika-wise CF list'!F137</f>
        <v>;'Gb/jhf/ g=kf=!</v>
      </c>
      <c r="F12" s="87" t="str">
        <f>'Palika-wise CF list'!G137</f>
        <v>s'G5f (</v>
      </c>
      <c r="G12" s="88" t="str">
        <f>'Palika-wise CF list'!I137</f>
        <v>LAM/RA/51/10</v>
      </c>
      <c r="H12" s="86" t="str">
        <f>'Palika-wise CF list'!J137</f>
        <v>077/03/31</v>
      </c>
      <c r="I12" s="86" t="str">
        <f>'Palika-wise CF list'!K137</f>
        <v>077/03/31</v>
      </c>
      <c r="J12" s="86" t="str">
        <f>'Palika-wise CF list'!L137</f>
        <v>-</v>
      </c>
      <c r="K12" s="86">
        <f>'Palika-wise CF list'!M137</f>
        <v>0</v>
      </c>
      <c r="L12" s="86">
        <f>'Palika-wise CF list'!N137</f>
        <v>10</v>
      </c>
      <c r="M12" s="86" t="str">
        <f>'Palika-wise CF list'!O137</f>
        <v>087/03/29</v>
      </c>
      <c r="N12" s="86">
        <f>'Palika-wise CF list'!P137</f>
        <v>18.309999999999999</v>
      </c>
      <c r="O12" s="86">
        <f>'Palika-wise CF list'!Q137</f>
        <v>56</v>
      </c>
      <c r="P12" s="86">
        <f>'Palika-wise CF list'!R137</f>
        <v>164</v>
      </c>
      <c r="Q12" s="86">
        <f>'Palika-wise CF list'!S137</f>
        <v>174</v>
      </c>
      <c r="R12" s="86">
        <f>'Palika-wise CF list'!T137</f>
        <v>338</v>
      </c>
      <c r="S12" s="86">
        <f>'Palika-wise CF list'!U137</f>
        <v>3</v>
      </c>
      <c r="T12" s="86">
        <f>'Palika-wise CF list'!V137</f>
        <v>6</v>
      </c>
    </row>
    <row r="13" spans="1:20" ht="15">
      <c r="A13" s="86">
        <f>'Palika-wise CF list'!B139</f>
        <v>11</v>
      </c>
      <c r="B13" s="86">
        <f>'Palika-wise CF list'!C139</f>
        <v>107</v>
      </c>
      <c r="C13" s="86">
        <f>'Palika-wise CF list'!D139</f>
        <v>107</v>
      </c>
      <c r="D13" s="87" t="str">
        <f>'Palika-wise CF list'!E139</f>
        <v>s'v'/]</v>
      </c>
      <c r="E13" s="87" t="str">
        <f>'Palika-wise CF list'!F139</f>
        <v>;'Gb/jhf/ g=kf= @</v>
      </c>
      <c r="F13" s="87" t="str">
        <f>'Palika-wise CF list'!G139</f>
        <v xml:space="preserve">k/]jf8f+8f @,% </v>
      </c>
      <c r="G13" s="88" t="str">
        <f>'Palika-wise CF list'!I139</f>
        <v>LAM/SU/50/01</v>
      </c>
      <c r="H13" s="86" t="str">
        <f>'Palika-wise CF list'!J139</f>
        <v>053/12/03</v>
      </c>
      <c r="I13" s="86" t="str">
        <f>'Palika-wise CF list'!K139</f>
        <v>053/12/03</v>
      </c>
      <c r="J13" s="86" t="str">
        <f>'Palika-wise CF list'!L139</f>
        <v>077/08/21</v>
      </c>
      <c r="K13" s="86">
        <f>'Palika-wise CF list'!M139</f>
        <v>4</v>
      </c>
      <c r="L13" s="86">
        <f>'Palika-wise CF list'!N139</f>
        <v>10</v>
      </c>
      <c r="M13" s="86" t="str">
        <f>'Palika-wise CF list'!O139</f>
        <v>087/08/20</v>
      </c>
      <c r="N13" s="86">
        <f>'Palika-wise CF list'!P139</f>
        <v>3.26</v>
      </c>
      <c r="O13" s="86">
        <f>'Palika-wise CF list'!Q139</f>
        <v>121</v>
      </c>
      <c r="P13" s="86">
        <f>'Palika-wise CF list'!R139</f>
        <v>290</v>
      </c>
      <c r="Q13" s="86">
        <f>'Palika-wise CF list'!S139</f>
        <v>305</v>
      </c>
      <c r="R13" s="86">
        <f>'Palika-wise CF list'!T139</f>
        <v>595</v>
      </c>
      <c r="S13" s="86">
        <f>'Palika-wise CF list'!U139</f>
        <v>6</v>
      </c>
      <c r="T13" s="86">
        <f>'Palika-wise CF list'!V139</f>
        <v>5</v>
      </c>
    </row>
    <row r="14" spans="1:20" ht="15">
      <c r="A14" s="86">
        <f>'Palika-wise CF list'!B140</f>
        <v>12</v>
      </c>
      <c r="B14" s="86">
        <f>'Palika-wise CF list'!C140</f>
        <v>176</v>
      </c>
      <c r="C14" s="86">
        <f>'Palika-wise CF list'!D140</f>
        <v>176</v>
      </c>
      <c r="D14" s="87" t="str">
        <f>'Palika-wise CF list'!E140</f>
        <v>rGbgL</v>
      </c>
      <c r="E14" s="87" t="str">
        <f>'Palika-wise CF list'!F140</f>
        <v>;'Gb/jhf/ g=kf= @</v>
      </c>
      <c r="F14" s="87" t="str">
        <f>'Palika-wise CF list'!G140</f>
        <v>k/]jf8f+8f &amp;</v>
      </c>
      <c r="G14" s="88" t="str">
        <f>'Palika-wise CF list'!I140</f>
        <v>LAM/SU/50/02</v>
      </c>
      <c r="H14" s="86" t="str">
        <f>'Palika-wise CF list'!J140</f>
        <v>057/01/26</v>
      </c>
      <c r="I14" s="86" t="str">
        <f>'Palika-wise CF list'!K140</f>
        <v>057/01/26</v>
      </c>
      <c r="J14" s="86" t="str">
        <f>'Palika-wise CF list'!L140</f>
        <v>078/02/17</v>
      </c>
      <c r="K14" s="86">
        <f>'Palika-wise CF list'!M140</f>
        <v>4</v>
      </c>
      <c r="L14" s="86">
        <f>'Palika-wise CF list'!N140</f>
        <v>10</v>
      </c>
      <c r="M14" s="86" t="str">
        <f>'Palika-wise CF list'!O140</f>
        <v>088/02/16</v>
      </c>
      <c r="N14" s="86">
        <f>'Palika-wise CF list'!P140</f>
        <v>33.340000000000003</v>
      </c>
      <c r="O14" s="86">
        <f>'Palika-wise CF list'!Q140</f>
        <v>49</v>
      </c>
      <c r="P14" s="86">
        <f>'Palika-wise CF list'!R140</f>
        <v>126</v>
      </c>
      <c r="Q14" s="86">
        <f>'Palika-wise CF list'!S140</f>
        <v>135</v>
      </c>
      <c r="R14" s="86">
        <f>'Palika-wise CF list'!T140</f>
        <v>261</v>
      </c>
      <c r="S14" s="86">
        <f>'Palika-wise CF list'!U140</f>
        <v>7</v>
      </c>
      <c r="T14" s="86">
        <f>'Palika-wise CF list'!V140</f>
        <v>2</v>
      </c>
    </row>
    <row r="15" spans="1:20" ht="15">
      <c r="A15" s="86">
        <f>'Palika-wise CF list'!B141</f>
        <v>13</v>
      </c>
      <c r="B15" s="86">
        <f>'Palika-wise CF list'!C141</f>
        <v>181</v>
      </c>
      <c r="C15" s="86">
        <f>'Palika-wise CF list'!D141</f>
        <v>181</v>
      </c>
      <c r="D15" s="87" t="str">
        <f>'Palika-wise CF list'!E141</f>
        <v>l;dxf/</v>
      </c>
      <c r="E15" s="87" t="str">
        <f>'Palika-wise CF list'!F141</f>
        <v>;'Gb/jhf/ g=kf= @</v>
      </c>
      <c r="F15" s="87" t="str">
        <f>'Palika-wise CF list'!G141</f>
        <v>k/]jf8f+8f $,%, ^</v>
      </c>
      <c r="G15" s="88" t="str">
        <f>'Palika-wise CF list'!I141</f>
        <v>LAM/SU/50/03</v>
      </c>
      <c r="H15" s="86" t="str">
        <f>'Palika-wise CF list'!J141</f>
        <v>057/03/18</v>
      </c>
      <c r="I15" s="86" t="str">
        <f>'Palika-wise CF list'!K141</f>
        <v>057/03/26</v>
      </c>
      <c r="J15" s="86" t="str">
        <f>'Palika-wise CF list'!L141</f>
        <v>077/09/29</v>
      </c>
      <c r="K15" s="86">
        <f>'Palika-wise CF list'!M141</f>
        <v>3</v>
      </c>
      <c r="L15" s="86">
        <f>'Palika-wise CF list'!N141</f>
        <v>10</v>
      </c>
      <c r="M15" s="86" t="str">
        <f>'Palika-wise CF list'!O141</f>
        <v>087/09/28</v>
      </c>
      <c r="N15" s="86">
        <f>'Palika-wise CF list'!P141</f>
        <v>33.04</v>
      </c>
      <c r="O15" s="86">
        <f>'Palika-wise CF list'!Q141</f>
        <v>188</v>
      </c>
      <c r="P15" s="86">
        <f>'Palika-wise CF list'!R141</f>
        <v>406</v>
      </c>
      <c r="Q15" s="86">
        <f>'Palika-wise CF list'!S141</f>
        <v>440</v>
      </c>
      <c r="R15" s="86">
        <f>'Palika-wise CF list'!T141</f>
        <v>846</v>
      </c>
      <c r="S15" s="86">
        <f>'Palika-wise CF list'!U141</f>
        <v>3</v>
      </c>
      <c r="T15" s="86">
        <f>'Palika-wise CF list'!V141</f>
        <v>4</v>
      </c>
    </row>
    <row r="16" spans="1:20" ht="15">
      <c r="A16" s="86">
        <f>'Palika-wise CF list'!B142</f>
        <v>14</v>
      </c>
      <c r="B16" s="86">
        <f>'Palika-wise CF list'!C142</f>
        <v>185</v>
      </c>
      <c r="C16" s="86">
        <f>'Palika-wise CF list'!D142</f>
        <v>185</v>
      </c>
      <c r="D16" s="87" t="str">
        <f>'Palika-wise CF list'!E142</f>
        <v>xif]{dxfla/]</v>
      </c>
      <c r="E16" s="87" t="str">
        <f>'Palika-wise CF list'!F142</f>
        <v>;'Gb/jhf/ g=kf= @</v>
      </c>
      <c r="F16" s="87" t="str">
        <f>'Palika-wise CF list'!G142</f>
        <v>;'Gb/jhf/ g=kf= !@</v>
      </c>
      <c r="G16" s="88" t="str">
        <f>'Palika-wise CF list'!I142</f>
        <v>LAM/SU/50/04</v>
      </c>
      <c r="H16" s="86" t="str">
        <f>'Palika-wise CF list'!J142</f>
        <v>057/03/18</v>
      </c>
      <c r="I16" s="86" t="str">
        <f>'Palika-wise CF list'!K142</f>
        <v>057/03/26</v>
      </c>
      <c r="J16" s="86" t="str">
        <f>'Palika-wise CF list'!L142</f>
        <v>078/10/03</v>
      </c>
      <c r="K16" s="86">
        <f>'Palika-wise CF list'!M142</f>
        <v>4</v>
      </c>
      <c r="L16" s="86">
        <f>'Palika-wise CF list'!N142</f>
        <v>10</v>
      </c>
      <c r="M16" s="86" t="str">
        <f>'Palika-wise CF list'!O142</f>
        <v>088/10/02</v>
      </c>
      <c r="N16" s="86">
        <f>'Palika-wise CF list'!P142</f>
        <v>26.51</v>
      </c>
      <c r="O16" s="86">
        <f>'Palika-wise CF list'!Q142</f>
        <v>197</v>
      </c>
      <c r="P16" s="86">
        <f>'Palika-wise CF list'!R142</f>
        <v>503</v>
      </c>
      <c r="Q16" s="86">
        <f>'Palika-wise CF list'!S142</f>
        <v>598</v>
      </c>
      <c r="R16" s="86">
        <f>'Palika-wise CF list'!T142</f>
        <v>1101</v>
      </c>
      <c r="S16" s="86">
        <f>'Palika-wise CF list'!U142</f>
        <v>4</v>
      </c>
      <c r="T16" s="86">
        <f>'Palika-wise CF list'!V142</f>
        <v>5</v>
      </c>
    </row>
    <row r="17" spans="1:20" ht="15">
      <c r="A17" s="86">
        <f>'Palika-wise CF list'!B143</f>
        <v>15</v>
      </c>
      <c r="B17" s="86">
        <f>'Palika-wise CF list'!C143</f>
        <v>243</v>
      </c>
      <c r="C17" s="86">
        <f>'Palika-wise CF list'!D143</f>
        <v>243</v>
      </c>
      <c r="D17" s="87" t="str">
        <f>'Palika-wise CF list'!E143</f>
        <v>sNn]/L</v>
      </c>
      <c r="E17" s="87" t="str">
        <f>'Palika-wise CF list'!F143</f>
        <v>;'Gb/jhf/ g=kf= @</v>
      </c>
      <c r="F17" s="87" t="str">
        <f>'Palika-wise CF list'!G143</f>
        <v>k/]jf8f+8f #</v>
      </c>
      <c r="G17" s="88" t="str">
        <f>'Palika-wise CF list'!I143</f>
        <v>LAM/SU/50/05</v>
      </c>
      <c r="H17" s="86" t="str">
        <f>'Palika-wise CF list'!J143</f>
        <v>061/03/13</v>
      </c>
      <c r="I17" s="86" t="str">
        <f>'Palika-wise CF list'!K143</f>
        <v>061/03/16</v>
      </c>
      <c r="J17" s="86" t="str">
        <f>'Palika-wise CF list'!L143</f>
        <v>079/02/17</v>
      </c>
      <c r="K17" s="86">
        <f>'Palika-wise CF list'!M143</f>
        <v>3</v>
      </c>
      <c r="L17" s="86">
        <f>'Palika-wise CF list'!N143</f>
        <v>10</v>
      </c>
      <c r="M17" s="86" t="str">
        <f>'Palika-wise CF list'!O143</f>
        <v>089/02/23</v>
      </c>
      <c r="N17" s="86">
        <f>'Palika-wise CF list'!P143</f>
        <v>7.87</v>
      </c>
      <c r="O17" s="86">
        <f>'Palika-wise CF list'!Q143</f>
        <v>62</v>
      </c>
      <c r="P17" s="86">
        <f>'Palika-wise CF list'!R143</f>
        <v>154</v>
      </c>
      <c r="Q17" s="86">
        <f>'Palika-wise CF list'!S143</f>
        <v>162</v>
      </c>
      <c r="R17" s="86">
        <f>'Palika-wise CF list'!T143</f>
        <v>316</v>
      </c>
      <c r="S17" s="86">
        <f>'Palika-wise CF list'!U143</f>
        <v>4</v>
      </c>
      <c r="T17" s="86">
        <f>'Palika-wise CF list'!V143</f>
        <v>5</v>
      </c>
    </row>
    <row r="18" spans="1:20" ht="15">
      <c r="A18" s="86">
        <f>'Palika-wise CF list'!B144</f>
        <v>16</v>
      </c>
      <c r="B18" s="86">
        <f>'Palika-wise CF list'!C144</f>
        <v>257</v>
      </c>
      <c r="C18" s="86">
        <f>'Palika-wise CF list'!D144</f>
        <v>257</v>
      </c>
      <c r="D18" s="87" t="str">
        <f>'Palika-wise CF list'!E144</f>
        <v>hfd'g] yfg</v>
      </c>
      <c r="E18" s="87" t="str">
        <f>'Palika-wise CF list'!F144</f>
        <v>;'Gb/jhf/ g=kf= @</v>
      </c>
      <c r="F18" s="87" t="str">
        <f>'Palika-wise CF list'!G144</f>
        <v>;'Gb/jhf/ g=kf= !!</v>
      </c>
      <c r="G18" s="88" t="str">
        <f>'Palika-wise CF list'!I144</f>
        <v>LAM/SU/50/06</v>
      </c>
      <c r="H18" s="86" t="str">
        <f>'Palika-wise CF list'!J144</f>
        <v>061/12/30</v>
      </c>
      <c r="I18" s="86" t="str">
        <f>'Palika-wise CF list'!K144</f>
        <v>062/02/19</v>
      </c>
      <c r="J18" s="86" t="str">
        <f>'Palika-wise CF list'!L144</f>
        <v>078/02/17</v>
      </c>
      <c r="K18" s="86">
        <f>'Palika-wise CF list'!M144</f>
        <v>3</v>
      </c>
      <c r="L18" s="86">
        <f>'Palika-wise CF list'!N144</f>
        <v>10</v>
      </c>
      <c r="M18" s="86" t="str">
        <f>'Palika-wise CF list'!O144</f>
        <v>088/02/16</v>
      </c>
      <c r="N18" s="86">
        <f>'Palika-wise CF list'!P144</f>
        <v>5.28</v>
      </c>
      <c r="O18" s="86">
        <f>'Palika-wise CF list'!Q144</f>
        <v>60</v>
      </c>
      <c r="P18" s="86">
        <f>'Palika-wise CF list'!R144</f>
        <v>137</v>
      </c>
      <c r="Q18" s="86">
        <f>'Palika-wise CF list'!S144</f>
        <v>143</v>
      </c>
      <c r="R18" s="86">
        <f>'Palika-wise CF list'!T144</f>
        <v>280</v>
      </c>
      <c r="S18" s="86">
        <f>'Palika-wise CF list'!U144</f>
        <v>8</v>
      </c>
      <c r="T18" s="86">
        <f>'Palika-wise CF list'!V144</f>
        <v>1</v>
      </c>
    </row>
    <row r="19" spans="1:20" ht="15">
      <c r="A19" s="86">
        <f>'Palika-wise CF list'!B145</f>
        <v>17</v>
      </c>
      <c r="B19" s="86">
        <f>'Palika-wise CF list'!C145</f>
        <v>267</v>
      </c>
      <c r="C19" s="86">
        <f>'Palika-wise CF list'!D145</f>
        <v>267</v>
      </c>
      <c r="D19" s="87" t="str">
        <f>'Palika-wise CF list'!E145</f>
        <v>b]p/fnL kfTn]kfgL</v>
      </c>
      <c r="E19" s="87" t="str">
        <f>'Palika-wise CF list'!F145</f>
        <v>;'Gb/jhf/ g=kf= @</v>
      </c>
      <c r="F19" s="87" t="str">
        <f>'Palika-wise CF list'!G145</f>
        <v>k/]jf8f+8f $</v>
      </c>
      <c r="G19" s="88" t="str">
        <f>'Palika-wise CF list'!I145</f>
        <v>LAM/SU/50/07</v>
      </c>
      <c r="H19" s="86" t="str">
        <f>'Palika-wise CF list'!J145</f>
        <v>063/02/31</v>
      </c>
      <c r="I19" s="86" t="str">
        <f>'Palika-wise CF list'!K145</f>
        <v>063/02/31</v>
      </c>
      <c r="J19" s="86" t="str">
        <f>'Palika-wise CF list'!L145</f>
        <v>075/03/32</v>
      </c>
      <c r="K19" s="86">
        <f>'Palika-wise CF list'!M145</f>
        <v>2</v>
      </c>
      <c r="L19" s="86">
        <f>'Palika-wise CF list'!N145</f>
        <v>5</v>
      </c>
      <c r="M19" s="86" t="str">
        <f>'Palika-wise CF list'!O145</f>
        <v>080/03/31</v>
      </c>
      <c r="N19" s="86">
        <f>'Palika-wise CF list'!P145</f>
        <v>9.8000000000000007</v>
      </c>
      <c r="O19" s="86">
        <f>'Palika-wise CF list'!Q145</f>
        <v>84</v>
      </c>
      <c r="P19" s="86">
        <f>'Palika-wise CF list'!R145</f>
        <v>268</v>
      </c>
      <c r="Q19" s="86">
        <f>'Palika-wise CF list'!S145</f>
        <v>261</v>
      </c>
      <c r="R19" s="86">
        <f>'Palika-wise CF list'!T145</f>
        <v>529</v>
      </c>
      <c r="S19" s="86">
        <f>'Palika-wise CF list'!U145</f>
        <v>7</v>
      </c>
      <c r="T19" s="86">
        <f>'Palika-wise CF list'!V145</f>
        <v>2</v>
      </c>
    </row>
    <row r="20" spans="1:20" ht="15">
      <c r="A20" s="86">
        <f>'Palika-wise CF list'!B146</f>
        <v>18</v>
      </c>
      <c r="B20" s="86">
        <f>'Palika-wise CF list'!C146</f>
        <v>273</v>
      </c>
      <c r="C20" s="86">
        <f>'Palika-wise CF list'!D146</f>
        <v>273</v>
      </c>
      <c r="D20" s="87" t="str">
        <f>'Palika-wise CF list'!E146</f>
        <v>lj/}f6f</v>
      </c>
      <c r="E20" s="87" t="str">
        <f>'Palika-wise CF list'!F146</f>
        <v>;'Gb/jhf/ g=kf= @</v>
      </c>
      <c r="F20" s="87" t="str">
        <f>'Palika-wise CF list'!G146</f>
        <v>k/]jf8f+8f (</v>
      </c>
      <c r="G20" s="88" t="str">
        <f>'Palika-wise CF list'!I146</f>
        <v>LAM/SU/50/08</v>
      </c>
      <c r="H20" s="86" t="str">
        <f>'Palika-wise CF list'!J146</f>
        <v>063/11/25</v>
      </c>
      <c r="I20" s="86" t="str">
        <f>'Palika-wise CF list'!K146</f>
        <v>063/11/25</v>
      </c>
      <c r="J20" s="86" t="str">
        <f>'Palika-wise CF list'!L146</f>
        <v>075/03/32</v>
      </c>
      <c r="K20" s="86">
        <f>'Palika-wise CF list'!M146</f>
        <v>2</v>
      </c>
      <c r="L20" s="86">
        <f>'Palika-wise CF list'!N146</f>
        <v>5</v>
      </c>
      <c r="M20" s="86" t="str">
        <f>'Palika-wise CF list'!O146</f>
        <v>075/03/19</v>
      </c>
      <c r="N20" s="86">
        <f>'Palika-wise CF list'!P146</f>
        <v>2.65</v>
      </c>
      <c r="O20" s="86">
        <f>'Palika-wise CF list'!Q146</f>
        <v>61</v>
      </c>
      <c r="P20" s="86">
        <f>'Palika-wise CF list'!R146</f>
        <v>150</v>
      </c>
      <c r="Q20" s="86">
        <f>'Palika-wise CF list'!S146</f>
        <v>172</v>
      </c>
      <c r="R20" s="86">
        <f>'Palika-wise CF list'!T146</f>
        <v>322</v>
      </c>
      <c r="S20" s="86">
        <f>'Palika-wise CF list'!U146</f>
        <v>6</v>
      </c>
      <c r="T20" s="86">
        <f>'Palika-wise CF list'!V146</f>
        <v>2</v>
      </c>
    </row>
    <row r="21" spans="1:20" ht="15">
      <c r="A21" s="86">
        <f>'Palika-wise CF list'!B147</f>
        <v>19</v>
      </c>
      <c r="B21" s="86">
        <f>'Palika-wise CF list'!C147</f>
        <v>315</v>
      </c>
      <c r="C21" s="86">
        <f>'Palika-wise CF list'!D147</f>
        <v>315</v>
      </c>
      <c r="D21" s="87" t="str">
        <f>'Palika-wise CF list'!E147</f>
        <v>xf+8]kfvf</v>
      </c>
      <c r="E21" s="87" t="str">
        <f>'Palika-wise CF list'!F147</f>
        <v>;'Gb/jhf/ g=kf= @</v>
      </c>
      <c r="F21" s="87" t="str">
        <f>'Palika-wise CF list'!G147</f>
        <v>k/]jf8f+8f !</v>
      </c>
      <c r="G21" s="88" t="str">
        <f>'Palika-wise CF list'!I147</f>
        <v>LAM/SU/50/09</v>
      </c>
      <c r="H21" s="86" t="str">
        <f>'Palika-wise CF list'!J147</f>
        <v>070/07/05</v>
      </c>
      <c r="I21" s="86" t="str">
        <f>'Palika-wise CF list'!K147</f>
        <v>070/07/05</v>
      </c>
      <c r="J21" s="86" t="str">
        <f>'Palika-wise CF list'!L147</f>
        <v>077/08/21</v>
      </c>
      <c r="K21" s="86">
        <f>'Palika-wise CF list'!M147</f>
        <v>1</v>
      </c>
      <c r="L21" s="86">
        <f>'Palika-wise CF list'!N147</f>
        <v>10</v>
      </c>
      <c r="M21" s="86" t="str">
        <f>'Palika-wise CF list'!O147</f>
        <v>087/08/20</v>
      </c>
      <c r="N21" s="86">
        <f>'Palika-wise CF list'!P147</f>
        <v>5.13</v>
      </c>
      <c r="O21" s="86">
        <f>'Palika-wise CF list'!Q147</f>
        <v>43</v>
      </c>
      <c r="P21" s="86">
        <f>'Palika-wise CF list'!R147</f>
        <v>112</v>
      </c>
      <c r="Q21" s="86">
        <f>'Palika-wise CF list'!S147</f>
        <v>122</v>
      </c>
      <c r="R21" s="86">
        <f>'Palika-wise CF list'!T147</f>
        <v>234</v>
      </c>
      <c r="S21" s="86">
        <f>'Palika-wise CF list'!U147</f>
        <v>4</v>
      </c>
      <c r="T21" s="86">
        <f>'Palika-wise CF list'!V147</f>
        <v>5</v>
      </c>
    </row>
    <row r="22" spans="1:20" ht="15">
      <c r="A22" s="86">
        <f>'Palika-wise CF list'!B148</f>
        <v>20</v>
      </c>
      <c r="B22" s="86">
        <f>'Palika-wise CF list'!C148</f>
        <v>321</v>
      </c>
      <c r="C22" s="86">
        <f>'Palika-wise CF list'!D148</f>
        <v>321</v>
      </c>
      <c r="D22" s="87" t="str">
        <f>'Palika-wise CF list'!E148</f>
        <v>ufp;]s'jf</v>
      </c>
      <c r="E22" s="87" t="str">
        <f>'Palika-wise CF list'!F148</f>
        <v>;'Gb/jhf/ g=kf= @</v>
      </c>
      <c r="F22" s="87" t="str">
        <f>'Palika-wise CF list'!G148</f>
        <v>k/]jf8f+8f @</v>
      </c>
      <c r="G22" s="88" t="str">
        <f>'Palika-wise CF list'!I148</f>
        <v>LAM/SU/50/10</v>
      </c>
      <c r="H22" s="86" t="str">
        <f>'Palika-wise CF list'!J148</f>
        <v>071/09/22</v>
      </c>
      <c r="I22" s="86" t="str">
        <f>'Palika-wise CF list'!K148</f>
        <v>071/09/22</v>
      </c>
      <c r="J22" s="86" t="str">
        <f>'Palika-wise CF list'!L148</f>
        <v>077/08/21</v>
      </c>
      <c r="K22" s="86">
        <f>'Palika-wise CF list'!M148</f>
        <v>1</v>
      </c>
      <c r="L22" s="86">
        <f>'Palika-wise CF list'!N148</f>
        <v>10</v>
      </c>
      <c r="M22" s="86" t="str">
        <f>'Palika-wise CF list'!O148</f>
        <v>087/08/21</v>
      </c>
      <c r="N22" s="86">
        <f>'Palika-wise CF list'!P148</f>
        <v>1.5</v>
      </c>
      <c r="O22" s="86">
        <f>'Palika-wise CF list'!Q148</f>
        <v>58</v>
      </c>
      <c r="P22" s="86">
        <f>'Palika-wise CF list'!R148</f>
        <v>145</v>
      </c>
      <c r="Q22" s="86">
        <f>'Palika-wise CF list'!S148</f>
        <v>134</v>
      </c>
      <c r="R22" s="86">
        <f>'Palika-wise CF list'!T148</f>
        <v>279</v>
      </c>
      <c r="S22" s="86">
        <f>'Palika-wise CF list'!U148</f>
        <v>4</v>
      </c>
      <c r="T22" s="86">
        <f>'Palika-wise CF list'!V148</f>
        <v>7</v>
      </c>
    </row>
    <row r="23" spans="1:20" ht="15">
      <c r="A23" s="86">
        <f>'Palika-wise CF list'!B149</f>
        <v>21</v>
      </c>
      <c r="B23" s="86">
        <f>'Palika-wise CF list'!C149</f>
        <v>326</v>
      </c>
      <c r="C23" s="86">
        <f>'Palika-wise CF list'!D149</f>
        <v>326</v>
      </c>
      <c r="D23" s="87" t="str">
        <f>'Palika-wise CF list'!E149</f>
        <v>wf/fkfgL /\ofn]</v>
      </c>
      <c r="E23" s="87" t="str">
        <f>'Palika-wise CF list'!F149</f>
        <v>;'Gb/jhf/ g=kf= @</v>
      </c>
      <c r="F23" s="87" t="str">
        <f>'Palika-wise CF list'!G149</f>
        <v>;'Gb/jhf/ g=kf= !!</v>
      </c>
      <c r="G23" s="88" t="str">
        <f>'Palika-wise CF list'!I149</f>
        <v>LAM/SU/50/11</v>
      </c>
      <c r="H23" s="86" t="str">
        <f>'Palika-wise CF list'!J149</f>
        <v>073/03/13</v>
      </c>
      <c r="I23" s="86" t="str">
        <f>'Palika-wise CF list'!K149</f>
        <v>073/03/13</v>
      </c>
      <c r="J23" s="86" t="str">
        <f>'Palika-wise CF list'!L149</f>
        <v>078/02/17</v>
      </c>
      <c r="K23" s="86">
        <f>'Palika-wise CF list'!M149</f>
        <v>1</v>
      </c>
      <c r="L23" s="86">
        <f>'Palika-wise CF list'!N149</f>
        <v>10</v>
      </c>
      <c r="M23" s="86" t="str">
        <f>'Palika-wise CF list'!O149</f>
        <v>083/02/16</v>
      </c>
      <c r="N23" s="86">
        <f>'Palika-wise CF list'!P149</f>
        <v>1.67</v>
      </c>
      <c r="O23" s="86">
        <f>'Palika-wise CF list'!Q149</f>
        <v>34</v>
      </c>
      <c r="P23" s="86">
        <f>'Palika-wise CF list'!R149</f>
        <v>77</v>
      </c>
      <c r="Q23" s="86">
        <f>'Palika-wise CF list'!S149</f>
        <v>83</v>
      </c>
      <c r="R23" s="86">
        <f>'Palika-wise CF list'!T149</f>
        <v>160</v>
      </c>
      <c r="S23" s="86">
        <f>'Palika-wise CF list'!U149</f>
        <v>1</v>
      </c>
      <c r="T23" s="86">
        <f>'Palika-wise CF list'!V149</f>
        <v>6</v>
      </c>
    </row>
    <row r="24" spans="1:20" ht="15">
      <c r="A24" s="86">
        <f>'Palika-wise CF list'!B153</f>
        <v>23</v>
      </c>
      <c r="B24" s="86">
        <f>'Palika-wise CF list'!C153</f>
        <v>30</v>
      </c>
      <c r="C24" s="86">
        <f>'Palika-wise CF list'!D153</f>
        <v>30</v>
      </c>
      <c r="D24" s="87" t="str">
        <f>'Palika-wise CF list'!E153</f>
        <v>rf}tf/L</v>
      </c>
      <c r="E24" s="87" t="str">
        <f>'Palika-wise CF list'!F153</f>
        <v>;'Gb/ahf/ g=kf= $</v>
      </c>
      <c r="F24" s="87" t="str">
        <f>'Palika-wise CF list'!G153</f>
        <v>b'/f8f+8f @</v>
      </c>
      <c r="G24" s="88" t="str">
        <f>'Palika-wise CF list'!I153</f>
        <v>LAM/SU/40/01</v>
      </c>
      <c r="H24" s="86" t="str">
        <f>'Palika-wise CF list'!J153</f>
        <v>050/12/04</v>
      </c>
      <c r="I24" s="86" t="str">
        <f>'Palika-wise CF list'!K153</f>
        <v>050/12/04</v>
      </c>
      <c r="J24" s="86" t="str">
        <f>'Palika-wise CF list'!L153</f>
        <v>077/12/23</v>
      </c>
      <c r="K24" s="86">
        <f>'Palika-wise CF list'!M153</f>
        <v>4</v>
      </c>
      <c r="L24" s="86">
        <f>'Palika-wise CF list'!N153</f>
        <v>10</v>
      </c>
      <c r="M24" s="86" t="str">
        <f>'Palika-wise CF list'!O153</f>
        <v>087/12/22</v>
      </c>
      <c r="N24" s="86">
        <f>'Palika-wise CF list'!P153</f>
        <v>26.67</v>
      </c>
      <c r="O24" s="86">
        <f>'Palika-wise CF list'!Q153</f>
        <v>46</v>
      </c>
      <c r="P24" s="86">
        <f>'Palika-wise CF list'!R153</f>
        <v>112</v>
      </c>
      <c r="Q24" s="86">
        <f>'Palika-wise CF list'!S153</f>
        <v>116</v>
      </c>
      <c r="R24" s="86">
        <f>'Palika-wise CF list'!T153</f>
        <v>228</v>
      </c>
      <c r="S24" s="86">
        <f>'Palika-wise CF list'!U153</f>
        <v>3</v>
      </c>
      <c r="T24" s="86">
        <f>'Palika-wise CF list'!V153</f>
        <v>4</v>
      </c>
    </row>
    <row r="25" spans="1:20" ht="15">
      <c r="A25" s="86">
        <f>'Palika-wise CF list'!B154</f>
        <v>24</v>
      </c>
      <c r="B25" s="86">
        <f>'Palika-wise CF list'!C154</f>
        <v>147</v>
      </c>
      <c r="C25" s="86">
        <f>'Palika-wise CF list'!D154</f>
        <v>147</v>
      </c>
      <c r="D25" s="87" t="str">
        <f>'Palika-wise CF list'!E154</f>
        <v>hf8]vf]nf</v>
      </c>
      <c r="E25" s="87" t="str">
        <f>'Palika-wise CF list'!F154</f>
        <v>;'Gb/ahf/ g=kf= $</v>
      </c>
      <c r="F25" s="87" t="str">
        <f>'Palika-wise CF list'!G154</f>
        <v>b'/f8f+8f #</v>
      </c>
      <c r="G25" s="88" t="str">
        <f>'Palika-wise CF list'!I154</f>
        <v>LAM/SU/40/02</v>
      </c>
      <c r="H25" s="86" t="str">
        <f>'Palika-wise CF list'!J154</f>
        <v>055/03/26</v>
      </c>
      <c r="I25" s="86" t="str">
        <f>'Palika-wise CF list'!K154</f>
        <v>055/03/26</v>
      </c>
      <c r="J25" s="86" t="str">
        <f>'Palika-wise CF list'!L154</f>
        <v>077/05/09</v>
      </c>
      <c r="K25" s="86">
        <f>'Palika-wise CF list'!M154</f>
        <v>4</v>
      </c>
      <c r="L25" s="86">
        <f>'Palika-wise CF list'!N154</f>
        <v>10</v>
      </c>
      <c r="M25" s="86" t="str">
        <f>'Palika-wise CF list'!O154</f>
        <v>087/05/08</v>
      </c>
      <c r="N25" s="86">
        <f>'Palika-wise CF list'!P154</f>
        <v>4.28</v>
      </c>
      <c r="O25" s="86">
        <f>'Palika-wise CF list'!Q154</f>
        <v>28</v>
      </c>
      <c r="P25" s="86">
        <f>'Palika-wise CF list'!R154</f>
        <v>77</v>
      </c>
      <c r="Q25" s="86">
        <f>'Palika-wise CF list'!S154</f>
        <v>79</v>
      </c>
      <c r="R25" s="86">
        <f>'Palika-wise CF list'!T154</f>
        <v>156</v>
      </c>
      <c r="S25" s="86">
        <f>'Palika-wise CF list'!U154</f>
        <v>6</v>
      </c>
      <c r="T25" s="86">
        <f>'Palika-wise CF list'!V154</f>
        <v>3</v>
      </c>
    </row>
    <row r="26" spans="1:20" ht="15">
      <c r="A26" s="86">
        <f>'Palika-wise CF list'!B155</f>
        <v>25</v>
      </c>
      <c r="B26" s="86">
        <f>'Palika-wise CF list'!C155</f>
        <v>158</v>
      </c>
      <c r="C26" s="86">
        <f>'Palika-wise CF list'!D155</f>
        <v>158</v>
      </c>
      <c r="D26" s="87" t="str">
        <f>'Palika-wise CF list'!E155</f>
        <v>sfnL</v>
      </c>
      <c r="E26" s="87" t="str">
        <f>'Palika-wise CF list'!F155</f>
        <v>;'Gb/jhf/ g=kf= $</v>
      </c>
      <c r="F26" s="87" t="str">
        <f>'Palika-wise CF list'!G155</f>
        <v>b'/f8f+8f $</v>
      </c>
      <c r="G26" s="88" t="str">
        <f>'Palika-wise CF list'!I155</f>
        <v>LAM/SU/40/03</v>
      </c>
      <c r="H26" s="86" t="str">
        <f>'Palika-wise CF list'!J155</f>
        <v>056/03/20</v>
      </c>
      <c r="I26" s="86" t="str">
        <f>'Palika-wise CF list'!K155</f>
        <v>056/03/20</v>
      </c>
      <c r="J26" s="86" t="str">
        <f>'Palika-wise CF list'!L155</f>
        <v>070/05/26</v>
      </c>
      <c r="K26" s="86">
        <f>'Palika-wise CF list'!M155</f>
        <v>2</v>
      </c>
      <c r="L26" s="86">
        <f>'Palika-wise CF list'!N155</f>
        <v>5</v>
      </c>
      <c r="M26" s="86" t="str">
        <f>'Palika-wise CF list'!O155</f>
        <v>075/05/25</v>
      </c>
      <c r="N26" s="86">
        <f>'Palika-wise CF list'!P155</f>
        <v>28.15</v>
      </c>
      <c r="O26" s="86">
        <f>'Palika-wise CF list'!Q155</f>
        <v>37</v>
      </c>
      <c r="P26" s="86">
        <f>'Palika-wise CF list'!R155</f>
        <v>82</v>
      </c>
      <c r="Q26" s="86">
        <f>'Palika-wise CF list'!S155</f>
        <v>103</v>
      </c>
      <c r="R26" s="86">
        <f>'Palika-wise CF list'!T155</f>
        <v>185</v>
      </c>
      <c r="S26" s="86">
        <f>'Palika-wise CF list'!U155</f>
        <v>5</v>
      </c>
      <c r="T26" s="86">
        <f>'Palika-wise CF list'!V155</f>
        <v>6</v>
      </c>
    </row>
    <row r="27" spans="1:20" ht="15">
      <c r="A27" s="86">
        <f>'Palika-wise CF list'!B156</f>
        <v>26</v>
      </c>
      <c r="B27" s="86">
        <f>'Palika-wise CF list'!C156</f>
        <v>201</v>
      </c>
      <c r="C27" s="86">
        <f>'Palika-wise CF list'!D156</f>
        <v>201</v>
      </c>
      <c r="D27" s="87" t="str">
        <f>'Palika-wise CF list'!E156</f>
        <v>E+fu/]yfg</v>
      </c>
      <c r="E27" s="87" t="str">
        <f>'Palika-wise CF list'!F156</f>
        <v>;'Gb/jhf/ g=kf= $</v>
      </c>
      <c r="F27" s="87" t="str">
        <f>'Palika-wise CF list'!G156</f>
        <v>b'/f8f+8f !</v>
      </c>
      <c r="G27" s="88" t="str">
        <f>'Palika-wise CF list'!I156</f>
        <v>LAM/SU/40/04</v>
      </c>
      <c r="H27" s="86" t="str">
        <f>'Palika-wise CF list'!J156</f>
        <v>058/03/24</v>
      </c>
      <c r="I27" s="86" t="str">
        <f>'Palika-wise CF list'!K156</f>
        <v>058/03/27</v>
      </c>
      <c r="J27" s="86" t="str">
        <f>'Palika-wise CF list'!L156</f>
        <v>075/03/32</v>
      </c>
      <c r="K27" s="86">
        <f>'Palika-wise CF list'!M156</f>
        <v>4</v>
      </c>
      <c r="L27" s="86">
        <f>'Palika-wise CF list'!N156</f>
        <v>5</v>
      </c>
      <c r="M27" s="86" t="str">
        <f>'Palika-wise CF list'!O156</f>
        <v>080/03/31</v>
      </c>
      <c r="N27" s="86">
        <f>'Palika-wise CF list'!P156</f>
        <v>3.78</v>
      </c>
      <c r="O27" s="86">
        <f>'Palika-wise CF list'!Q156</f>
        <v>21</v>
      </c>
      <c r="P27" s="86">
        <f>'Palika-wise CF list'!R156</f>
        <v>42</v>
      </c>
      <c r="Q27" s="86">
        <f>'Palika-wise CF list'!S156</f>
        <v>40</v>
      </c>
      <c r="R27" s="86">
        <f>'Palika-wise CF list'!T156</f>
        <v>82</v>
      </c>
      <c r="S27" s="86">
        <f>'Palika-wise CF list'!U156</f>
        <v>4</v>
      </c>
      <c r="T27" s="86">
        <f>'Palika-wise CF list'!V156</f>
        <v>3</v>
      </c>
    </row>
    <row r="28" spans="1:20" ht="15">
      <c r="A28" s="86">
        <f>'Palika-wise CF list'!B157</f>
        <v>27</v>
      </c>
      <c r="B28" s="86">
        <f>'Palika-wise CF list'!C157</f>
        <v>238</v>
      </c>
      <c r="C28" s="86">
        <f>'Palika-wise CF list'!D157</f>
        <v>238</v>
      </c>
      <c r="D28" s="87" t="str">
        <f>'Palika-wise CF list'!E157</f>
        <v>l6sflqj]0fL</v>
      </c>
      <c r="E28" s="87" t="str">
        <f>'Palika-wise CF list'!F157</f>
        <v>;'Gb/jhf/ g=kf= $</v>
      </c>
      <c r="F28" s="87" t="str">
        <f>'Palika-wise CF list'!G157</f>
        <v>b'/f8f+8f &amp;,*,(</v>
      </c>
      <c r="G28" s="88" t="str">
        <f>'Palika-wise CF list'!I157</f>
        <v>LAM/SU/40/05</v>
      </c>
      <c r="H28" s="86" t="str">
        <f>'Palika-wise CF list'!J157</f>
        <v>061/03/13</v>
      </c>
      <c r="I28" s="86" t="str">
        <f>'Palika-wise CF list'!K157</f>
        <v>061/03/16</v>
      </c>
      <c r="J28" s="86" t="str">
        <f>'Palika-wise CF list'!L157</f>
        <v>071/10/13</v>
      </c>
      <c r="K28" s="86">
        <f>'Palika-wise CF list'!M157</f>
        <v>2</v>
      </c>
      <c r="L28" s="86">
        <f>'Palika-wise CF list'!N157</f>
        <v>5</v>
      </c>
      <c r="M28" s="86" t="str">
        <f>'Palika-wise CF list'!O157</f>
        <v>076/10/12</v>
      </c>
      <c r="N28" s="86">
        <f>'Palika-wise CF list'!P157</f>
        <v>34.700000000000003</v>
      </c>
      <c r="O28" s="86">
        <f>'Palika-wise CF list'!Q157</f>
        <v>140</v>
      </c>
      <c r="P28" s="86">
        <f>'Palika-wise CF list'!R157</f>
        <v>337</v>
      </c>
      <c r="Q28" s="86">
        <f>'Palika-wise CF list'!S157</f>
        <v>380</v>
      </c>
      <c r="R28" s="86">
        <f>'Palika-wise CF list'!T157</f>
        <v>717</v>
      </c>
      <c r="S28" s="86">
        <f>'Palika-wise CF list'!U157</f>
        <v>3</v>
      </c>
      <c r="T28" s="86">
        <f>'Palika-wise CF list'!V157</f>
        <v>5</v>
      </c>
    </row>
    <row r="29" spans="1:20" ht="15">
      <c r="A29" s="86">
        <f>'Palika-wise CF list'!B158</f>
        <v>28</v>
      </c>
      <c r="B29" s="86">
        <f>'Palika-wise CF list'!C158</f>
        <v>319</v>
      </c>
      <c r="C29" s="86">
        <f>'Palika-wise CF list'!D158</f>
        <v>319</v>
      </c>
      <c r="D29" s="87" t="str">
        <f>'Palika-wise CF list'!E158</f>
        <v>cf;L?D6f</v>
      </c>
      <c r="E29" s="87" t="str">
        <f>'Palika-wise CF list'!F158</f>
        <v>;'Gb/ahf/ g=kf= $</v>
      </c>
      <c r="F29" s="87" t="str">
        <f>'Palika-wise CF list'!G158</f>
        <v>b'/f8f+8f $ / %</v>
      </c>
      <c r="G29" s="88" t="str">
        <f>'Palika-wise CF list'!I158</f>
        <v>LAM/SU/40/06</v>
      </c>
      <c r="H29" s="86" t="str">
        <f>'Palika-wise CF list'!J158</f>
        <v>071/03/26</v>
      </c>
      <c r="I29" s="86" t="str">
        <f>'Palika-wise CF list'!K158</f>
        <v>071/03/26</v>
      </c>
      <c r="J29" s="86" t="str">
        <f>'Palika-wise CF list'!L158</f>
        <v>079/03/05</v>
      </c>
      <c r="K29" s="86">
        <f>'Palika-wise CF list'!M158</f>
        <v>2</v>
      </c>
      <c r="L29" s="86">
        <f>'Palika-wise CF list'!N158</f>
        <v>10</v>
      </c>
      <c r="M29" s="86" t="str">
        <f>'Palika-wise CF list'!O158</f>
        <v>089/03/04</v>
      </c>
      <c r="N29" s="86">
        <f>'Palika-wise CF list'!P158</f>
        <v>8.5</v>
      </c>
      <c r="O29" s="86">
        <f>'Palika-wise CF list'!Q158</f>
        <v>34</v>
      </c>
      <c r="P29" s="86">
        <f>'Palika-wise CF list'!R158</f>
        <v>72</v>
      </c>
      <c r="Q29" s="86">
        <f>'Palika-wise CF list'!S158</f>
        <v>77</v>
      </c>
      <c r="R29" s="86">
        <f>'Palika-wise CF list'!T158</f>
        <v>149</v>
      </c>
      <c r="S29" s="86">
        <f>'Palika-wise CF list'!U158</f>
        <v>5</v>
      </c>
      <c r="T29" s="86">
        <f>'Palika-wise CF list'!V158</f>
        <v>4</v>
      </c>
    </row>
    <row r="30" spans="1:20" ht="15">
      <c r="A30" s="86">
        <f>'Palika-wise CF list'!B160</f>
        <v>29</v>
      </c>
      <c r="B30" s="86">
        <f>'Palika-wise CF list'!C160</f>
        <v>5</v>
      </c>
      <c r="C30" s="86">
        <f>'Palika-wise CF list'!D160</f>
        <v>5</v>
      </c>
      <c r="D30" s="87" t="str">
        <f>'Palika-wise CF list'!E160</f>
        <v>uxt]</v>
      </c>
      <c r="E30" s="87" t="str">
        <f>'Palika-wise CF list'!F160</f>
        <v>;'Gb/ahf/ g=kf= %</v>
      </c>
      <c r="F30" s="87" t="str">
        <f>'Palika-wise CF list'!G160</f>
        <v>tfs'{ !, @</v>
      </c>
      <c r="G30" s="88" t="str">
        <f>'Palika-wise CF list'!I160</f>
        <v>LAM/SU/41/01</v>
      </c>
      <c r="H30" s="86" t="str">
        <f>'Palika-wise CF list'!J160</f>
        <v>050/05/10</v>
      </c>
      <c r="I30" s="86" t="str">
        <f>'Palika-wise CF list'!K160</f>
        <v>050/05/10</v>
      </c>
      <c r="J30" s="86" t="str">
        <f>'Palika-wise CF list'!L160</f>
        <v>071/03/27</v>
      </c>
      <c r="K30" s="86">
        <f>'Palika-wise CF list'!M160</f>
        <v>4</v>
      </c>
      <c r="L30" s="86">
        <f>'Palika-wise CF list'!N160</f>
        <v>5</v>
      </c>
      <c r="M30" s="86" t="str">
        <f>'Palika-wise CF list'!O160</f>
        <v>076/03/26</v>
      </c>
      <c r="N30" s="86">
        <f>'Palika-wise CF list'!P160</f>
        <v>118</v>
      </c>
      <c r="O30" s="86">
        <f>'Palika-wise CF list'!Q160</f>
        <v>71</v>
      </c>
      <c r="P30" s="86">
        <f>'Palika-wise CF list'!R160</f>
        <v>166</v>
      </c>
      <c r="Q30" s="86">
        <f>'Palika-wise CF list'!S160</f>
        <v>195</v>
      </c>
      <c r="R30" s="86">
        <f>'Palika-wise CF list'!T160</f>
        <v>361</v>
      </c>
      <c r="S30" s="86">
        <f>'Palika-wise CF list'!U160</f>
        <v>4</v>
      </c>
      <c r="T30" s="86">
        <f>'Palika-wise CF list'!V160</f>
        <v>5</v>
      </c>
    </row>
    <row r="31" spans="1:20" ht="15">
      <c r="A31" s="86">
        <f>'Palika-wise CF list'!B161</f>
        <v>30</v>
      </c>
      <c r="B31" s="86">
        <f>'Palika-wise CF list'!C161</f>
        <v>12</v>
      </c>
      <c r="C31" s="86">
        <f>'Palika-wise CF list'!D161</f>
        <v>12</v>
      </c>
      <c r="D31" s="87" t="str">
        <f>'Palika-wise CF list'!E161</f>
        <v>yfSn]</v>
      </c>
      <c r="E31" s="87" t="str">
        <f>'Palika-wise CF list'!F161</f>
        <v>;'Gb/jhf/ g=kf= %</v>
      </c>
      <c r="F31" s="87" t="str">
        <f>'Palika-wise CF list'!G161</f>
        <v>tfs'{ &amp;</v>
      </c>
      <c r="G31" s="88" t="str">
        <f>'Palika-wise CF list'!I161</f>
        <v>LAM/SU/41/02</v>
      </c>
      <c r="H31" s="86" t="str">
        <f>'Palika-wise CF list'!J161</f>
        <v>050/05/18</v>
      </c>
      <c r="I31" s="86" t="str">
        <f>'Palika-wise CF list'!K161</f>
        <v>050/05/18</v>
      </c>
      <c r="J31" s="86" t="str">
        <f>'Palika-wise CF list'!L161</f>
        <v>077/03/31</v>
      </c>
      <c r="K31" s="86">
        <f>'Palika-wise CF list'!M161</f>
        <v>5</v>
      </c>
      <c r="L31" s="86">
        <f>'Palika-wise CF list'!N161</f>
        <v>10</v>
      </c>
      <c r="M31" s="86" t="str">
        <f>'Palika-wise CF list'!O161</f>
        <v>087/03/29</v>
      </c>
      <c r="N31" s="86">
        <f>'Palika-wise CF list'!P161</f>
        <v>39.270000000000003</v>
      </c>
      <c r="O31" s="86">
        <f>'Palika-wise CF list'!Q161</f>
        <v>76</v>
      </c>
      <c r="P31" s="86">
        <f>'Palika-wise CF list'!R161</f>
        <v>167</v>
      </c>
      <c r="Q31" s="86">
        <f>'Palika-wise CF list'!S161</f>
        <v>161</v>
      </c>
      <c r="R31" s="86">
        <f>'Palika-wise CF list'!T161</f>
        <v>328</v>
      </c>
      <c r="S31" s="86">
        <f>'Palika-wise CF list'!U161</f>
        <v>5</v>
      </c>
      <c r="T31" s="86">
        <f>'Palika-wise CF list'!V161</f>
        <v>6</v>
      </c>
    </row>
    <row r="32" spans="1:20" ht="15">
      <c r="A32" s="86">
        <f>'Palika-wise CF list'!B162</f>
        <v>31</v>
      </c>
      <c r="B32" s="86">
        <f>'Palika-wise CF list'!C162</f>
        <v>76</v>
      </c>
      <c r="C32" s="86">
        <f>'Palika-wise CF list'!D162</f>
        <v>76</v>
      </c>
      <c r="D32" s="87" t="str">
        <f>'Palika-wise CF list'!E162</f>
        <v>rfDkfgL 7f8Lvf]l/of</v>
      </c>
      <c r="E32" s="87" t="str">
        <f>'Palika-wise CF list'!F162</f>
        <v>;'Gb/jhf/ g=kf= %</v>
      </c>
      <c r="F32" s="87" t="str">
        <f>'Palika-wise CF list'!G162</f>
        <v>tfs'{ #</v>
      </c>
      <c r="G32" s="88" t="str">
        <f>'Palika-wise CF list'!I162</f>
        <v>LAM/SU/41/03</v>
      </c>
      <c r="H32" s="86" t="str">
        <f>'Palika-wise CF list'!J162</f>
        <v>050/05/18</v>
      </c>
      <c r="I32" s="86" t="str">
        <f>'Palika-wise CF list'!K162</f>
        <v>050/05/18</v>
      </c>
      <c r="J32" s="86" t="str">
        <f>'Palika-wise CF list'!L162</f>
        <v>077/03/31</v>
      </c>
      <c r="K32" s="86">
        <f>'Palika-wise CF list'!M162</f>
        <v>5</v>
      </c>
      <c r="L32" s="86">
        <f>'Palika-wise CF list'!N162</f>
        <v>10</v>
      </c>
      <c r="M32" s="86" t="str">
        <f>'Palika-wise CF list'!O162</f>
        <v>087/03/29</v>
      </c>
      <c r="N32" s="86">
        <f>'Palika-wise CF list'!P162</f>
        <v>49.41</v>
      </c>
      <c r="O32" s="86">
        <f>'Palika-wise CF list'!Q162</f>
        <v>63</v>
      </c>
      <c r="P32" s="86">
        <f>'Palika-wise CF list'!R162</f>
        <v>155</v>
      </c>
      <c r="Q32" s="86">
        <f>'Palika-wise CF list'!S162</f>
        <v>171</v>
      </c>
      <c r="R32" s="86">
        <f>'Palika-wise CF list'!T162</f>
        <v>326</v>
      </c>
      <c r="S32" s="86">
        <f>'Palika-wise CF list'!U162</f>
        <v>4</v>
      </c>
      <c r="T32" s="86">
        <f>'Palika-wise CF list'!V162</f>
        <v>7</v>
      </c>
    </row>
    <row r="33" spans="1:20" ht="15">
      <c r="A33" s="86">
        <f>'Palika-wise CF list'!B163</f>
        <v>32</v>
      </c>
      <c r="B33" s="86">
        <f>'Palika-wise CF list'!C163</f>
        <v>21</v>
      </c>
      <c r="C33" s="86">
        <f>'Palika-wise CF list'!D163</f>
        <v>21</v>
      </c>
      <c r="D33" s="87" t="str">
        <f>'Palika-wise CF list'!E163</f>
        <v>e'+j/vf]nf</v>
      </c>
      <c r="E33" s="87" t="str">
        <f>'Palika-wise CF list'!F163</f>
        <v>;'Gb/jhf/ g=kf= %</v>
      </c>
      <c r="F33" s="87" t="str">
        <f>'Palika-wise CF list'!G163</f>
        <v>tfs'{ $</v>
      </c>
      <c r="G33" s="88" t="str">
        <f>'Palika-wise CF list'!I163</f>
        <v>LAM/SU/41/04</v>
      </c>
      <c r="H33" s="86" t="str">
        <f>'Palika-wise CF list'!J163</f>
        <v>050/09/29</v>
      </c>
      <c r="I33" s="86" t="str">
        <f>'Palika-wise CF list'!K163</f>
        <v>050/09/29</v>
      </c>
      <c r="J33" s="86" t="str">
        <f>'Palika-wise CF list'!L163</f>
        <v>077/03/31</v>
      </c>
      <c r="K33" s="86">
        <f>'Palika-wise CF list'!M163</f>
        <v>5</v>
      </c>
      <c r="L33" s="86">
        <f>'Palika-wise CF list'!N163</f>
        <v>10</v>
      </c>
      <c r="M33" s="86" t="str">
        <f>'Palika-wise CF list'!O163</f>
        <v>087/03/30</v>
      </c>
      <c r="N33" s="86">
        <f>'Palika-wise CF list'!P163</f>
        <v>21.16</v>
      </c>
      <c r="O33" s="86">
        <f>'Palika-wise CF list'!Q163</f>
        <v>53</v>
      </c>
      <c r="P33" s="86">
        <f>'Palika-wise CF list'!R163</f>
        <v>128</v>
      </c>
      <c r="Q33" s="86">
        <f>'Palika-wise CF list'!S163</f>
        <v>137</v>
      </c>
      <c r="R33" s="86">
        <f>'Palika-wise CF list'!T163</f>
        <v>265</v>
      </c>
      <c r="S33" s="86">
        <f>'Palika-wise CF list'!U163</f>
        <v>3</v>
      </c>
      <c r="T33" s="86">
        <f>'Palika-wise CF list'!V163</f>
        <v>6</v>
      </c>
    </row>
    <row r="34" spans="1:20" ht="15">
      <c r="A34" s="86">
        <f>'Palika-wise CF list'!B164</f>
        <v>33</v>
      </c>
      <c r="B34" s="86">
        <f>'Palika-wise CF list'!C164</f>
        <v>22</v>
      </c>
      <c r="C34" s="86">
        <f>'Palika-wise CF list'!D164</f>
        <v>22</v>
      </c>
      <c r="D34" s="87" t="str">
        <f>'Palika-wise CF list'!E164</f>
        <v>3'dfpg] ahf/sf]6</v>
      </c>
      <c r="E34" s="87" t="str">
        <f>'Palika-wise CF list'!F164</f>
        <v>;'Gb/jhf/ g=kf= %</v>
      </c>
      <c r="F34" s="87" t="str">
        <f>'Palika-wise CF list'!G164</f>
        <v>tfs'{ ^</v>
      </c>
      <c r="G34" s="88" t="str">
        <f>'Palika-wise CF list'!I164</f>
        <v>LAM/SU/41/05</v>
      </c>
      <c r="H34" s="86" t="str">
        <f>'Palika-wise CF list'!J164</f>
        <v>050/09/29</v>
      </c>
      <c r="I34" s="86" t="str">
        <f>'Palika-wise CF list'!K164</f>
        <v>050/09/29</v>
      </c>
      <c r="J34" s="86" t="str">
        <f>'Palika-wise CF list'!L164</f>
        <v>077/09/29</v>
      </c>
      <c r="K34" s="86">
        <f>'Palika-wise CF list'!M164</f>
        <v>5</v>
      </c>
      <c r="L34" s="86">
        <f>'Palika-wise CF list'!N164</f>
        <v>10</v>
      </c>
      <c r="M34" s="86" t="str">
        <f>'Palika-wise CF list'!O164</f>
        <v>087/09/28</v>
      </c>
      <c r="N34" s="86">
        <f>'Palika-wise CF list'!P164</f>
        <v>83.56</v>
      </c>
      <c r="O34" s="86">
        <f>'Palika-wise CF list'!Q164</f>
        <v>65</v>
      </c>
      <c r="P34" s="86">
        <f>'Palika-wise CF list'!R164</f>
        <v>191</v>
      </c>
      <c r="Q34" s="86">
        <f>'Palika-wise CF list'!S164</f>
        <v>200</v>
      </c>
      <c r="R34" s="86">
        <f>'Palika-wise CF list'!T164</f>
        <v>391</v>
      </c>
      <c r="S34" s="86">
        <f>'Palika-wise CF list'!U164</f>
        <v>6</v>
      </c>
      <c r="T34" s="86">
        <f>'Palika-wise CF list'!V164</f>
        <v>5</v>
      </c>
    </row>
    <row r="35" spans="1:20" ht="15">
      <c r="A35" s="86">
        <f>'Palika-wise CF list'!B165</f>
        <v>34</v>
      </c>
      <c r="B35" s="86">
        <f>'Palika-wise CF list'!C165</f>
        <v>58</v>
      </c>
      <c r="C35" s="86">
        <f>'Palika-wise CF list'!D165</f>
        <v>58</v>
      </c>
      <c r="D35" s="87" t="str">
        <f>'Palika-wise CF list'!E165</f>
        <v>rf/]kfgL /fgLcf]8f/</v>
      </c>
      <c r="E35" s="87" t="str">
        <f>'Palika-wise CF list'!F165</f>
        <v>;'Gb/jhf/ g=kf= %</v>
      </c>
      <c r="F35" s="87" t="str">
        <f>'Palika-wise CF list'!G165</f>
        <v>tfs'{ *, (</v>
      </c>
      <c r="G35" s="88" t="str">
        <f>'Palika-wise CF list'!I165</f>
        <v>LAM/SU/41/06</v>
      </c>
      <c r="H35" s="86" t="str">
        <f>'Palika-wise CF list'!J165</f>
        <v>052/03/08</v>
      </c>
      <c r="I35" s="86" t="str">
        <f>'Palika-wise CF list'!K165</f>
        <v>052/03/08</v>
      </c>
      <c r="J35" s="86" t="str">
        <f>'Palika-wise CF list'!L165</f>
        <v>079/03/14</v>
      </c>
      <c r="K35" s="86">
        <f>'Palika-wise CF list'!M165</f>
        <v>4</v>
      </c>
      <c r="L35" s="86">
        <f>'Palika-wise CF list'!N165</f>
        <v>10</v>
      </c>
      <c r="M35" s="86" t="str">
        <f>'Palika-wise CF list'!O165</f>
        <v>089/03/13</v>
      </c>
      <c r="N35" s="86">
        <f>'Palika-wise CF list'!P165</f>
        <v>110.36</v>
      </c>
      <c r="O35" s="86">
        <f>'Palika-wise CF list'!Q165</f>
        <v>46</v>
      </c>
      <c r="P35" s="86">
        <f>'Palika-wise CF list'!R165</f>
        <v>145</v>
      </c>
      <c r="Q35" s="86">
        <f>'Palika-wise CF list'!S165</f>
        <v>150</v>
      </c>
      <c r="R35" s="86">
        <f>'Palika-wise CF list'!T165</f>
        <v>295</v>
      </c>
      <c r="S35" s="86">
        <f>'Palika-wise CF list'!U165</f>
        <v>5</v>
      </c>
      <c r="T35" s="86">
        <f>'Palika-wise CF list'!V165</f>
        <v>4</v>
      </c>
    </row>
    <row r="36" spans="1:20" ht="15">
      <c r="A36" s="86">
        <f>'Palika-wise CF list'!B166</f>
        <v>35</v>
      </c>
      <c r="B36" s="86">
        <f>'Palika-wise CF list'!C166</f>
        <v>177</v>
      </c>
      <c r="C36" s="86">
        <f>'Palika-wise CF list'!D166</f>
        <v>177</v>
      </c>
      <c r="D36" s="87" t="str">
        <f>'Palika-wise CF list'!E166</f>
        <v>;lt8f+8f</v>
      </c>
      <c r="E36" s="87" t="str">
        <f>'Palika-wise CF list'!F166</f>
        <v>;'Gb/jhf/ g=kf= %</v>
      </c>
      <c r="F36" s="87" t="str">
        <f>'Palika-wise CF list'!G166</f>
        <v>;'Gb/jhf/ g=kf= (</v>
      </c>
      <c r="G36" s="88" t="str">
        <f>'Palika-wise CF list'!I166</f>
        <v>LAM/SU/41/07</v>
      </c>
      <c r="H36" s="86" t="str">
        <f>'Palika-wise CF list'!J166</f>
        <v>057/03/18</v>
      </c>
      <c r="I36" s="86" t="str">
        <f>'Palika-wise CF list'!K166</f>
        <v>057/03/26</v>
      </c>
      <c r="J36" s="86" t="str">
        <f>'Palika-wise CF list'!L166</f>
        <v>074/03/21</v>
      </c>
      <c r="K36" s="86">
        <f>'Palika-wise CF list'!M166</f>
        <v>4</v>
      </c>
      <c r="L36" s="86">
        <f>'Palika-wise CF list'!N166</f>
        <v>10</v>
      </c>
      <c r="M36" s="86" t="str">
        <f>'Palika-wise CF list'!O166</f>
        <v>084/03/20</v>
      </c>
      <c r="N36" s="86">
        <f>'Palika-wise CF list'!P166</f>
        <v>49.77</v>
      </c>
      <c r="O36" s="86">
        <f>'Palika-wise CF list'!Q166</f>
        <v>51</v>
      </c>
      <c r="P36" s="86">
        <f>'Palika-wise CF list'!R166</f>
        <v>123</v>
      </c>
      <c r="Q36" s="86">
        <f>'Palika-wise CF list'!S166</f>
        <v>147</v>
      </c>
      <c r="R36" s="86">
        <f>'Palika-wise CF list'!T166</f>
        <v>270</v>
      </c>
      <c r="S36" s="86">
        <f>'Palika-wise CF list'!U166</f>
        <v>0</v>
      </c>
      <c r="T36" s="86">
        <f>'Palika-wise CF list'!V166</f>
        <v>0</v>
      </c>
    </row>
    <row r="37" spans="1:20" ht="15">
      <c r="A37" s="86">
        <f>'Palika-wise CF list'!B168</f>
        <v>36</v>
      </c>
      <c r="B37" s="86">
        <f>'Palika-wise CF list'!C168</f>
        <v>49</v>
      </c>
      <c r="C37" s="86">
        <f>'Palika-wise CF list'!D168</f>
        <v>49</v>
      </c>
      <c r="D37" s="87" t="str">
        <f>'Palika-wise CF list'!E168</f>
        <v>9f]8l;+x</v>
      </c>
      <c r="E37" s="87" t="str">
        <f>'Palika-wise CF list'!F168</f>
        <v>;'Gb/ahf/ g=kf= ^</v>
      </c>
      <c r="F37" s="87" t="str">
        <f>'Palika-wise CF list'!G168</f>
        <v>;'Gb/ahf/ !, @</v>
      </c>
      <c r="G37" s="88" t="str">
        <f>'Palika-wise CF list'!I168</f>
        <v>LAM/SU/49/01</v>
      </c>
      <c r="H37" s="86" t="str">
        <f>'Palika-wise CF list'!J168</f>
        <v>050/09/29</v>
      </c>
      <c r="I37" s="86" t="str">
        <f>'Palika-wise CF list'!K168</f>
        <v>050/09/29</v>
      </c>
      <c r="J37" s="86" t="str">
        <f>'Palika-wise CF list'!L168</f>
        <v>075/02/01</v>
      </c>
      <c r="K37" s="86">
        <f>'Palika-wise CF list'!M168</f>
        <v>4</v>
      </c>
      <c r="L37" s="86">
        <f>'Palika-wise CF list'!N168</f>
        <v>5</v>
      </c>
      <c r="M37" s="86" t="str">
        <f>'Palika-wise CF list'!O168</f>
        <v>080/01/31</v>
      </c>
      <c r="N37" s="86">
        <f>'Palika-wise CF list'!P168</f>
        <v>78</v>
      </c>
      <c r="O37" s="86">
        <f>'Palika-wise CF list'!Q168</f>
        <v>93</v>
      </c>
      <c r="P37" s="86">
        <f>'Palika-wise CF list'!R168</f>
        <v>218</v>
      </c>
      <c r="Q37" s="86">
        <f>'Palika-wise CF list'!S168</f>
        <v>237</v>
      </c>
      <c r="R37" s="86">
        <f>'Palika-wise CF list'!T168</f>
        <v>455</v>
      </c>
      <c r="S37" s="86">
        <f>'Palika-wise CF list'!U168</f>
        <v>5</v>
      </c>
      <c r="T37" s="86">
        <f>'Palika-wise CF list'!V168</f>
        <v>4</v>
      </c>
    </row>
    <row r="38" spans="1:20" ht="15">
      <c r="A38" s="86">
        <f>'Palika-wise CF list'!B169</f>
        <v>37</v>
      </c>
      <c r="B38" s="86">
        <f>'Palika-wise CF list'!C169</f>
        <v>105</v>
      </c>
      <c r="C38" s="86">
        <f>'Palika-wise CF list'!D169</f>
        <v>105</v>
      </c>
      <c r="D38" s="87" t="str">
        <f>'Palika-wise CF list'!E169</f>
        <v>s/u]+</v>
      </c>
      <c r="E38" s="87" t="str">
        <f>'Palika-wise CF list'!F169</f>
        <v>;'Gb/ahf/ g=kf= ^</v>
      </c>
      <c r="F38" s="87" t="str">
        <f>'Palika-wise CF list'!G169</f>
        <v>;'Gb/ahf/ @,#,&amp;</v>
      </c>
      <c r="G38" s="88" t="str">
        <f>'Palika-wise CF list'!I169</f>
        <v>LAM/SU/49/02</v>
      </c>
      <c r="H38" s="86" t="str">
        <f>'Palika-wise CF list'!J169</f>
        <v>053/11/21</v>
      </c>
      <c r="I38" s="86" t="str">
        <f>'Palika-wise CF list'!K169</f>
        <v>053/11/21</v>
      </c>
      <c r="J38" s="86" t="str">
        <f>'Palika-wise CF list'!L169</f>
        <v>077/03/31</v>
      </c>
      <c r="K38" s="86">
        <f>'Palika-wise CF list'!M169</f>
        <v>4</v>
      </c>
      <c r="L38" s="86">
        <f>'Palika-wise CF list'!N169</f>
        <v>10</v>
      </c>
      <c r="M38" s="86" t="str">
        <f>'Palika-wise CF list'!O169</f>
        <v>087/03/30</v>
      </c>
      <c r="N38" s="86">
        <f>'Palika-wise CF list'!P169</f>
        <v>11.79</v>
      </c>
      <c r="O38" s="86">
        <f>'Palika-wise CF list'!Q169</f>
        <v>60</v>
      </c>
      <c r="P38" s="86">
        <f>'Palika-wise CF list'!R169</f>
        <v>177</v>
      </c>
      <c r="Q38" s="86">
        <f>'Palika-wise CF list'!S169</f>
        <v>158</v>
      </c>
      <c r="R38" s="86">
        <f>'Palika-wise CF list'!T169</f>
        <v>335</v>
      </c>
      <c r="S38" s="86">
        <f>'Palika-wise CF list'!U169</f>
        <v>5</v>
      </c>
      <c r="T38" s="86">
        <f>'Palika-wise CF list'!V169</f>
        <v>4</v>
      </c>
    </row>
    <row r="39" spans="1:20" ht="15">
      <c r="A39" s="86">
        <f>'Palika-wise CF list'!B170</f>
        <v>38</v>
      </c>
      <c r="B39" s="86">
        <f>'Palika-wise CF list'!C170</f>
        <v>140</v>
      </c>
      <c r="C39" s="86">
        <f>'Palika-wise CF list'!D170</f>
        <v>140</v>
      </c>
      <c r="D39" s="87" t="str">
        <f>'Palika-wise CF list'!E170</f>
        <v>k/f]ksf/</v>
      </c>
      <c r="E39" s="87" t="str">
        <f>'Palika-wise CF list'!F170</f>
        <v>;'Gb/jhf/ g=kf= ^</v>
      </c>
      <c r="F39" s="87" t="str">
        <f>'Palika-wise CF list'!G170</f>
        <v>;'Gb/ahf/ %, ^</v>
      </c>
      <c r="G39" s="88" t="str">
        <f>'Palika-wise CF list'!I170</f>
        <v>LAM/SU/49/03</v>
      </c>
      <c r="H39" s="86" t="str">
        <f>'Palika-wise CF list'!J170</f>
        <v>055/03/23</v>
      </c>
      <c r="I39" s="86" t="str">
        <f>'Palika-wise CF list'!K170</f>
        <v>055/03/26</v>
      </c>
      <c r="J39" s="86" t="str">
        <f>'Palika-wise CF list'!L170</f>
        <v>075/03/32</v>
      </c>
      <c r="K39" s="86">
        <f>'Palika-wise CF list'!M170</f>
        <v>4</v>
      </c>
      <c r="L39" s="86">
        <f>'Palika-wise CF list'!N170</f>
        <v>5</v>
      </c>
      <c r="M39" s="86" t="str">
        <f>'Palika-wise CF list'!O170</f>
        <v>080/03/31</v>
      </c>
      <c r="N39" s="86">
        <f>'Palika-wise CF list'!P170</f>
        <v>37.82</v>
      </c>
      <c r="O39" s="86">
        <f>'Palika-wise CF list'!Q170</f>
        <v>85</v>
      </c>
      <c r="P39" s="86">
        <f>'Palika-wise CF list'!R170</f>
        <v>221</v>
      </c>
      <c r="Q39" s="86">
        <f>'Palika-wise CF list'!S170</f>
        <v>220</v>
      </c>
      <c r="R39" s="86">
        <f>'Palika-wise CF list'!T170</f>
        <v>441</v>
      </c>
      <c r="S39" s="86">
        <f>'Palika-wise CF list'!U170</f>
        <v>7</v>
      </c>
      <c r="T39" s="86">
        <f>'Palika-wise CF list'!V170</f>
        <v>6</v>
      </c>
    </row>
    <row r="40" spans="1:20" ht="15">
      <c r="A40" s="86">
        <f>'Palika-wise CF list'!B171</f>
        <v>39</v>
      </c>
      <c r="B40" s="86">
        <f>'Palika-wise CF list'!C171</f>
        <v>200</v>
      </c>
      <c r="C40" s="86">
        <f>'Palika-wise CF list'!D171</f>
        <v>200</v>
      </c>
      <c r="D40" s="87" t="str">
        <f>'Palika-wise CF list'!E171</f>
        <v>Go"/]3f/L</v>
      </c>
      <c r="E40" s="87" t="str">
        <f>'Palika-wise CF list'!F171</f>
        <v>;'Gb/jhf/ g=kf= ^</v>
      </c>
      <c r="F40" s="87" t="str">
        <f>'Palika-wise CF list'!G171</f>
        <v>;'Gb/ahf/ &amp;</v>
      </c>
      <c r="G40" s="88" t="str">
        <f>'Palika-wise CF list'!I171</f>
        <v>LAM/SU/49/04</v>
      </c>
      <c r="H40" s="86" t="str">
        <f>'Palika-wise CF list'!J171</f>
        <v>058/03/24</v>
      </c>
      <c r="I40" s="86" t="str">
        <f>'Palika-wise CF list'!K171</f>
        <v>058/03/27</v>
      </c>
      <c r="J40" s="86" t="str">
        <f>'Palika-wise CF list'!L171</f>
        <v>075/03/32</v>
      </c>
      <c r="K40" s="86">
        <f>'Palika-wise CF list'!M171</f>
        <v>3</v>
      </c>
      <c r="L40" s="86">
        <f>'Palika-wise CF list'!N171</f>
        <v>5</v>
      </c>
      <c r="M40" s="86" t="str">
        <f>'Palika-wise CF list'!O171</f>
        <v>074/10/04</v>
      </c>
      <c r="N40" s="86">
        <f>'Palika-wise CF list'!P171</f>
        <v>23.62</v>
      </c>
      <c r="O40" s="86">
        <f>'Palika-wise CF list'!Q171</f>
        <v>65</v>
      </c>
      <c r="P40" s="86">
        <f>'Palika-wise CF list'!R171</f>
        <v>168</v>
      </c>
      <c r="Q40" s="86">
        <f>'Palika-wise CF list'!S171</f>
        <v>186</v>
      </c>
      <c r="R40" s="86">
        <f>'Palika-wise CF list'!T171</f>
        <v>354</v>
      </c>
      <c r="S40" s="86">
        <f>'Palika-wise CF list'!U171</f>
        <v>6</v>
      </c>
      <c r="T40" s="86">
        <f>'Palika-wise CF list'!V171</f>
        <v>2</v>
      </c>
    </row>
    <row r="41" spans="1:20" ht="15">
      <c r="A41" s="86">
        <f>'Palika-wise CF list'!B175</f>
        <v>42</v>
      </c>
      <c r="B41" s="86">
        <f>'Palika-wise CF list'!C175</f>
        <v>211</v>
      </c>
      <c r="C41" s="86">
        <f>'Palika-wise CF list'!D175</f>
        <v>211</v>
      </c>
      <c r="D41" s="87" t="str">
        <f>'Palika-wise CF list'!E175</f>
        <v>d:of{ª\bL kfvf</v>
      </c>
      <c r="E41" s="87" t="str">
        <f>'Palika-wise CF list'!F175</f>
        <v>;'Gb/jhf/ g=kf= &amp;</v>
      </c>
      <c r="F41" s="87" t="str">
        <f>'Palika-wise CF list'!G175</f>
        <v>;'Gb/ahf/ (</v>
      </c>
      <c r="G41" s="88" t="str">
        <f>'Palika-wise CF list'!I175</f>
        <v>LAM/SU/49/05</v>
      </c>
      <c r="H41" s="86" t="str">
        <f>'Palika-wise CF list'!J175</f>
        <v>059/03/20</v>
      </c>
      <c r="I41" s="86" t="str">
        <f>'Palika-wise CF list'!K175</f>
        <v>059/03/26</v>
      </c>
      <c r="J41" s="86" t="str">
        <f>'Palika-wise CF list'!L175</f>
        <v>077/03/31</v>
      </c>
      <c r="K41" s="86">
        <f>'Palika-wise CF list'!M175</f>
        <v>3</v>
      </c>
      <c r="L41" s="86">
        <f>'Palika-wise CF list'!N175</f>
        <v>5</v>
      </c>
      <c r="M41" s="86" t="str">
        <f>'Palika-wise CF list'!O175</f>
        <v>087/03/30</v>
      </c>
      <c r="N41" s="86">
        <f>'Palika-wise CF list'!P175</f>
        <v>5.24</v>
      </c>
      <c r="O41" s="86">
        <f>'Palika-wise CF list'!Q175</f>
        <v>154</v>
      </c>
      <c r="P41" s="86">
        <f>'Palika-wise CF list'!R175</f>
        <v>427</v>
      </c>
      <c r="Q41" s="86">
        <f>'Palika-wise CF list'!S175</f>
        <v>422</v>
      </c>
      <c r="R41" s="86">
        <f>'Palika-wise CF list'!T175</f>
        <v>849</v>
      </c>
      <c r="S41" s="86">
        <f>'Palika-wise CF list'!U175</f>
        <v>4</v>
      </c>
      <c r="T41" s="86">
        <f>'Palika-wise CF list'!V175</f>
        <v>7</v>
      </c>
    </row>
    <row r="42" spans="1:20" ht="15">
      <c r="A42" s="86">
        <f>'Palika-wise CF list'!B172</f>
        <v>40</v>
      </c>
      <c r="B42" s="86">
        <f>'Palika-wise CF list'!C172</f>
        <v>221</v>
      </c>
      <c r="C42" s="86">
        <f>'Palika-wise CF list'!D172</f>
        <v>221</v>
      </c>
      <c r="D42" s="87" t="str">
        <f>'Palika-wise CF list'!E172</f>
        <v>k'/fgf] l8xL</v>
      </c>
      <c r="E42" s="87" t="str">
        <f>'Palika-wise CF list'!F172</f>
        <v>;'Gb/jhf/ g=kf= ^</v>
      </c>
      <c r="F42" s="87" t="str">
        <f>'Palika-wise CF list'!G172</f>
        <v>;'Gb/ahf/ %</v>
      </c>
      <c r="G42" s="88" t="str">
        <f>'Palika-wise CF list'!I172</f>
        <v>LAM/SU/49/06</v>
      </c>
      <c r="H42" s="86" t="str">
        <f>'Palika-wise CF list'!J172</f>
        <v>060/03/01</v>
      </c>
      <c r="I42" s="86" t="str">
        <f>'Palika-wise CF list'!K172</f>
        <v>060/03/03</v>
      </c>
      <c r="J42" s="86" t="str">
        <f>'Palika-wise CF list'!L172</f>
        <v>078/03/10</v>
      </c>
      <c r="K42" s="86">
        <f>'Palika-wise CF list'!M172</f>
        <v>3</v>
      </c>
      <c r="L42" s="86">
        <f>'Palika-wise CF list'!N172</f>
        <v>10</v>
      </c>
      <c r="M42" s="86" t="str">
        <f>'Palika-wise CF list'!O172</f>
        <v>088/03/09</v>
      </c>
      <c r="N42" s="86">
        <f>'Palika-wise CF list'!P172</f>
        <v>6.6</v>
      </c>
      <c r="O42" s="86">
        <f>'Palika-wise CF list'!Q172</f>
        <v>64</v>
      </c>
      <c r="P42" s="86">
        <f>'Palika-wise CF list'!R172</f>
        <v>142</v>
      </c>
      <c r="Q42" s="86">
        <f>'Palika-wise CF list'!S172</f>
        <v>151</v>
      </c>
      <c r="R42" s="86">
        <f>'Palika-wise CF list'!T172</f>
        <v>293</v>
      </c>
      <c r="S42" s="86">
        <f>'Palika-wise CF list'!U172</f>
        <v>8</v>
      </c>
      <c r="T42" s="86">
        <f>'Palika-wise CF list'!V172</f>
        <v>3</v>
      </c>
    </row>
    <row r="43" spans="1:20" ht="15">
      <c r="A43" s="86">
        <f>'Palika-wise CF list'!B176</f>
        <v>43</v>
      </c>
      <c r="B43" s="86">
        <f>'Palika-wise CF list'!C176</f>
        <v>223</v>
      </c>
      <c r="C43" s="86">
        <f>'Palika-wise CF list'!D176</f>
        <v>223</v>
      </c>
      <c r="D43" s="87" t="str">
        <f>'Palika-wise CF list'!E176</f>
        <v>Kffp+bL kfvf -l;Dn]_</v>
      </c>
      <c r="E43" s="87" t="str">
        <f>'Palika-wise CF list'!F176</f>
        <v>;'Gb/jhf/ g=kf=&amp;</v>
      </c>
      <c r="F43" s="87" t="str">
        <f>'Palika-wise CF list'!G176</f>
        <v>;'Gb/ahf/ $</v>
      </c>
      <c r="G43" s="88" t="str">
        <f>'Palika-wise CF list'!I176</f>
        <v>LAM/SU/49/07</v>
      </c>
      <c r="H43" s="86" t="str">
        <f>'Palika-wise CF list'!J176</f>
        <v>060/03/01</v>
      </c>
      <c r="I43" s="86" t="str">
        <f>'Palika-wise CF list'!K176</f>
        <v>060/03/03</v>
      </c>
      <c r="J43" s="86" t="str">
        <f>'Palika-wise CF list'!L176</f>
        <v>077/03/31</v>
      </c>
      <c r="K43" s="86">
        <f>'Palika-wise CF list'!M176</f>
        <v>3</v>
      </c>
      <c r="L43" s="86">
        <f>'Palika-wise CF list'!N176</f>
        <v>10</v>
      </c>
      <c r="M43" s="86" t="str">
        <f>'Palika-wise CF list'!O176</f>
        <v>087/03/30</v>
      </c>
      <c r="N43" s="86">
        <f>'Palika-wise CF list'!P176</f>
        <v>2.19</v>
      </c>
      <c r="O43" s="86">
        <f>'Palika-wise CF list'!Q176</f>
        <v>41</v>
      </c>
      <c r="P43" s="86">
        <f>'Palika-wise CF list'!R176</f>
        <v>126</v>
      </c>
      <c r="Q43" s="86">
        <f>'Palika-wise CF list'!S176</f>
        <v>121</v>
      </c>
      <c r="R43" s="86">
        <f>'Palika-wise CF list'!T176</f>
        <v>247</v>
      </c>
      <c r="S43" s="86">
        <f>'Palika-wise CF list'!U176</f>
        <v>6</v>
      </c>
      <c r="T43" s="86">
        <f>'Palika-wise CF list'!V176</f>
        <v>3</v>
      </c>
    </row>
    <row r="44" spans="1:20" ht="15">
      <c r="A44" s="86">
        <f>'Palika-wise CF list'!B173</f>
        <v>41</v>
      </c>
      <c r="B44" s="86">
        <f>'Palika-wise CF list'!C173</f>
        <v>284</v>
      </c>
      <c r="C44" s="86">
        <f>'Palika-wise CF list'!D173</f>
        <v>284</v>
      </c>
      <c r="D44" s="87" t="str">
        <f>'Palika-wise CF list'!E173</f>
        <v>lztn rf}Qf/L</v>
      </c>
      <c r="E44" s="87" t="str">
        <f>'Palika-wise CF list'!F173</f>
        <v>;'Gb/jhf/ g=kf= ^</v>
      </c>
      <c r="F44" s="87" t="str">
        <f>'Palika-wise CF list'!G173</f>
        <v>;'Gb/ahf/ #, ^</v>
      </c>
      <c r="G44" s="88" t="str">
        <f>'Palika-wise CF list'!I173</f>
        <v>LAM/SU/49/08</v>
      </c>
      <c r="H44" s="86" t="str">
        <f>'Palika-wise CF list'!J173</f>
        <v>065/03/23</v>
      </c>
      <c r="I44" s="86" t="str">
        <f>'Palika-wise CF list'!K173</f>
        <v>065/03/23</v>
      </c>
      <c r="J44" s="86" t="str">
        <f>'Palika-wise CF list'!L173</f>
        <v>070/08/06</v>
      </c>
      <c r="K44" s="86">
        <f>'Palika-wise CF list'!M173</f>
        <v>1</v>
      </c>
      <c r="L44" s="86">
        <f>'Palika-wise CF list'!N173</f>
        <v>5</v>
      </c>
      <c r="M44" s="86" t="str">
        <f>'Palika-wise CF list'!O173</f>
        <v>075/08/05</v>
      </c>
      <c r="N44" s="86">
        <f>'Palika-wise CF list'!P173</f>
        <v>0.52</v>
      </c>
      <c r="O44" s="86">
        <f>'Palika-wise CF list'!Q173</f>
        <v>16</v>
      </c>
      <c r="P44" s="86">
        <f>'Palika-wise CF list'!R173</f>
        <v>40</v>
      </c>
      <c r="Q44" s="86">
        <f>'Palika-wise CF list'!S173</f>
        <v>21</v>
      </c>
      <c r="R44" s="86">
        <f>'Palika-wise CF list'!T173</f>
        <v>61</v>
      </c>
      <c r="S44" s="86">
        <f>'Palika-wise CF list'!U173</f>
        <v>4</v>
      </c>
      <c r="T44" s="86">
        <f>'Palika-wise CF list'!V173</f>
        <v>3</v>
      </c>
    </row>
    <row r="45" spans="1:20" ht="15">
      <c r="A45" s="86">
        <f>'Palika-wise CF list'!B178</f>
        <v>44</v>
      </c>
      <c r="B45" s="86">
        <f>'Palika-wise CF list'!C178</f>
        <v>93</v>
      </c>
      <c r="C45" s="86">
        <f>'Palika-wise CF list'!D178</f>
        <v>93</v>
      </c>
      <c r="D45" s="87" t="str">
        <f>'Palika-wise CF list'!E178</f>
        <v>s';'08]</v>
      </c>
      <c r="E45" s="87" t="str">
        <f>'Palika-wise CF list'!F178</f>
        <v>;'Gb/jhf/ g=kf= *</v>
      </c>
      <c r="F45" s="87" t="str">
        <f>'Palika-wise CF list'!G178</f>
        <v>ef]6]cf]8f/ &amp;</v>
      </c>
      <c r="G45" s="88" t="str">
        <f>'Palika-wise CF list'!I178</f>
        <v>LAM/SU/42/01</v>
      </c>
      <c r="H45" s="86" t="str">
        <f>'Palika-wise CF list'!J178</f>
        <v>053/02/22</v>
      </c>
      <c r="I45" s="86" t="str">
        <f>'Palika-wise CF list'!K178</f>
        <v>053/02/22</v>
      </c>
      <c r="J45" s="86" t="str">
        <f>'Palika-wise CF list'!L178</f>
        <v>078/03/16</v>
      </c>
      <c r="K45" s="86">
        <f>'Palika-wise CF list'!M178</f>
        <v>4</v>
      </c>
      <c r="L45" s="86">
        <f>'Palika-wise CF list'!N178</f>
        <v>10</v>
      </c>
      <c r="M45" s="86" t="str">
        <f>'Palika-wise CF list'!O178</f>
        <v>088/03/15</v>
      </c>
      <c r="N45" s="86">
        <f>'Palika-wise CF list'!P178</f>
        <v>20.77</v>
      </c>
      <c r="O45" s="86">
        <f>'Palika-wise CF list'!Q178</f>
        <v>61</v>
      </c>
      <c r="P45" s="86">
        <f>'Palika-wise CF list'!R178</f>
        <v>152</v>
      </c>
      <c r="Q45" s="86">
        <f>'Palika-wise CF list'!S178</f>
        <v>166</v>
      </c>
      <c r="R45" s="86">
        <f>'Palika-wise CF list'!T178</f>
        <v>318</v>
      </c>
      <c r="S45" s="86">
        <f>'Palika-wise CF list'!U178</f>
        <v>4</v>
      </c>
      <c r="T45" s="86">
        <f>'Palika-wise CF list'!V178</f>
        <v>5</v>
      </c>
    </row>
    <row r="46" spans="1:20" ht="15">
      <c r="A46" s="86">
        <f>'Palika-wise CF list'!B179</f>
        <v>45</v>
      </c>
      <c r="B46" s="86">
        <f>'Palika-wise CF list'!C179</f>
        <v>96</v>
      </c>
      <c r="C46" s="86">
        <f>'Palika-wise CF list'!D179</f>
        <v>96</v>
      </c>
      <c r="D46" s="87" t="str">
        <f>'Palika-wise CF list'!E179</f>
        <v>km]bLs'gf</v>
      </c>
      <c r="E46" s="87" t="str">
        <f>'Palika-wise CF list'!F179</f>
        <v>;'Gb/jhf/ g=kf= *</v>
      </c>
      <c r="F46" s="87" t="str">
        <f>'Palika-wise CF list'!G179</f>
        <v>ef]6]cf]8f/ *, (</v>
      </c>
      <c r="G46" s="88" t="str">
        <f>'Palika-wise CF list'!I179</f>
        <v>LAM/SU/42/02</v>
      </c>
      <c r="H46" s="86" t="str">
        <f>'Palika-wise CF list'!J179</f>
        <v>053/03/02</v>
      </c>
      <c r="I46" s="86" t="str">
        <f>'Palika-wise CF list'!K179</f>
        <v>053/03/02</v>
      </c>
      <c r="J46" s="86" t="str">
        <f>'Palika-wise CF list'!L179</f>
        <v>078/03/15</v>
      </c>
      <c r="K46" s="86">
        <f>'Palika-wise CF list'!M179</f>
        <v>4</v>
      </c>
      <c r="L46" s="86">
        <f>'Palika-wise CF list'!N179</f>
        <v>10</v>
      </c>
      <c r="M46" s="86" t="str">
        <f>'Palika-wise CF list'!O179</f>
        <v>088/03/14</v>
      </c>
      <c r="N46" s="86">
        <f>'Palika-wise CF list'!P179</f>
        <v>31.59</v>
      </c>
      <c r="O46" s="86">
        <f>'Palika-wise CF list'!Q179</f>
        <v>180</v>
      </c>
      <c r="P46" s="86">
        <f>'Palika-wise CF list'!R179</f>
        <v>419</v>
      </c>
      <c r="Q46" s="86">
        <f>'Palika-wise CF list'!S179</f>
        <v>465</v>
      </c>
      <c r="R46" s="86">
        <f>'Palika-wise CF list'!T179</f>
        <v>884</v>
      </c>
      <c r="S46" s="86">
        <f>'Palika-wise CF list'!U179</f>
        <v>4</v>
      </c>
      <c r="T46" s="86">
        <f>'Palika-wise CF list'!V179</f>
        <v>7</v>
      </c>
    </row>
    <row r="47" spans="1:20" ht="15">
      <c r="A47" s="86">
        <f>'Palika-wise CF list'!B180</f>
        <v>46</v>
      </c>
      <c r="B47" s="86">
        <f>'Palika-wise CF list'!C180</f>
        <v>118</v>
      </c>
      <c r="C47" s="86">
        <f>'Palika-wise CF list'!D180</f>
        <v>118</v>
      </c>
      <c r="D47" s="87" t="str">
        <f>'Palika-wise CF list'!E180</f>
        <v>r'gkx/f</v>
      </c>
      <c r="E47" s="87" t="str">
        <f>'Palika-wise CF list'!F180</f>
        <v>;'Gb/jhf/ g=kf= *</v>
      </c>
      <c r="F47" s="87" t="str">
        <f>'Palika-wise CF list'!G180</f>
        <v>ef]6]cf]8f/ #, $</v>
      </c>
      <c r="G47" s="88" t="str">
        <f>'Palika-wise CF list'!I180</f>
        <v>LAM/SU/42/03</v>
      </c>
      <c r="H47" s="86" t="str">
        <f>'Palika-wise CF list'!J180</f>
        <v>054/03/04</v>
      </c>
      <c r="I47" s="86" t="str">
        <f>'Palika-wise CF list'!K180</f>
        <v>054/03/04</v>
      </c>
      <c r="J47" s="86" t="str">
        <f>'Palika-wise CF list'!L180</f>
        <v>078/03/20</v>
      </c>
      <c r="K47" s="86">
        <f>'Palika-wise CF list'!M180</f>
        <v>4</v>
      </c>
      <c r="L47" s="86">
        <f>'Palika-wise CF list'!N180</f>
        <v>10</v>
      </c>
      <c r="M47" s="86" t="str">
        <f>'Palika-wise CF list'!O180</f>
        <v>088/03/19</v>
      </c>
      <c r="N47" s="86">
        <f>'Palika-wise CF list'!P180</f>
        <v>7.28</v>
      </c>
      <c r="O47" s="86">
        <f>'Palika-wise CF list'!Q180</f>
        <v>57</v>
      </c>
      <c r="P47" s="86">
        <f>'Palika-wise CF list'!R180</f>
        <v>134</v>
      </c>
      <c r="Q47" s="86">
        <f>'Palika-wise CF list'!S180</f>
        <v>124</v>
      </c>
      <c r="R47" s="86">
        <f>'Palika-wise CF list'!T180</f>
        <v>258</v>
      </c>
      <c r="S47" s="86">
        <f>'Palika-wise CF list'!U180</f>
        <v>3</v>
      </c>
      <c r="T47" s="86">
        <f>'Palika-wise CF list'!V180</f>
        <v>5</v>
      </c>
    </row>
    <row r="48" spans="1:20" ht="15">
      <c r="A48" s="86">
        <f>'Palika-wise CF list'!B181</f>
        <v>47</v>
      </c>
      <c r="B48" s="86">
        <f>'Palika-wise CF list'!C181</f>
        <v>164</v>
      </c>
      <c r="C48" s="86">
        <f>'Palika-wise CF list'!D181</f>
        <v>164</v>
      </c>
      <c r="D48" s="87" t="str">
        <f>'Palika-wise CF list'!E181</f>
        <v>r08L</v>
      </c>
      <c r="E48" s="87" t="str">
        <f>'Palika-wise CF list'!F181</f>
        <v>;'Gb/jhf/ g=kf= *</v>
      </c>
      <c r="F48" s="87" t="str">
        <f>'Palika-wise CF list'!G181</f>
        <v>;'Gb/jhf/ g=kf= @</v>
      </c>
      <c r="G48" s="88" t="str">
        <f>'Palika-wise CF list'!I181</f>
        <v>LAM/SU/42/04</v>
      </c>
      <c r="H48" s="86" t="str">
        <f>'Palika-wise CF list'!J181</f>
        <v>056/03/20</v>
      </c>
      <c r="I48" s="86" t="str">
        <f>'Palika-wise CF list'!K181</f>
        <v>056/03/20</v>
      </c>
      <c r="J48" s="86" t="str">
        <f>'Palika-wise CF list'!L181</f>
        <v>072/11/30</v>
      </c>
      <c r="K48" s="86">
        <f>'Palika-wise CF list'!M181</f>
        <v>33</v>
      </c>
      <c r="L48" s="86">
        <f>'Palika-wise CF list'!N181</f>
        <v>5</v>
      </c>
      <c r="M48" s="86" t="str">
        <f>'Palika-wise CF list'!O181</f>
        <v>077/11/29</v>
      </c>
      <c r="N48" s="86">
        <f>'Palika-wise CF list'!P181</f>
        <v>64.12</v>
      </c>
      <c r="O48" s="86">
        <f>'Palika-wise CF list'!Q181</f>
        <v>30</v>
      </c>
      <c r="P48" s="86">
        <f>'Palika-wise CF list'!R181</f>
        <v>95</v>
      </c>
      <c r="Q48" s="86">
        <f>'Palika-wise CF list'!S181</f>
        <v>100</v>
      </c>
      <c r="R48" s="86">
        <f>'Palika-wise CF list'!T181</f>
        <v>195</v>
      </c>
      <c r="S48" s="86">
        <f>'Palika-wise CF list'!U181</f>
        <v>3</v>
      </c>
      <c r="T48" s="86">
        <f>'Palika-wise CF list'!V181</f>
        <v>6</v>
      </c>
    </row>
    <row r="49" spans="1:20" ht="15">
      <c r="A49" s="86">
        <f>'Palika-wise CF list'!B184</f>
        <v>49</v>
      </c>
      <c r="B49" s="86">
        <f>'Palika-wise CF list'!C184</f>
        <v>222</v>
      </c>
      <c r="C49" s="86">
        <f>'Palika-wise CF list'!D184</f>
        <v>222</v>
      </c>
      <c r="D49" s="87" t="str">
        <f>'Palika-wise CF list'!E184</f>
        <v>km'naf/L</v>
      </c>
      <c r="E49" s="87" t="str">
        <f>'Palika-wise CF list'!F184</f>
        <v>;'Gb/jhf/ g=kf= (</v>
      </c>
      <c r="F49" s="87" t="str">
        <f>'Palika-wise CF list'!G184</f>
        <v>ef]6]cf]8f/ (</v>
      </c>
      <c r="G49" s="88" t="str">
        <f>'Palika-wise CF list'!I184</f>
        <v>LAM/SU/42/05</v>
      </c>
      <c r="H49" s="86" t="str">
        <f>'Palika-wise CF list'!J184</f>
        <v>060/03/1</v>
      </c>
      <c r="I49" s="86" t="str">
        <f>'Palika-wise CF list'!K184</f>
        <v>060/03/03</v>
      </c>
      <c r="J49" s="86" t="str">
        <f>'Palika-wise CF list'!L184</f>
        <v>077/03/31</v>
      </c>
      <c r="K49" s="86">
        <f>'Palika-wise CF list'!M184</f>
        <v>3</v>
      </c>
      <c r="L49" s="86">
        <f>'Palika-wise CF list'!N184</f>
        <v>10</v>
      </c>
      <c r="M49" s="86" t="str">
        <f>'Palika-wise CF list'!O184</f>
        <v>087/03/30</v>
      </c>
      <c r="N49" s="86">
        <f>'Palika-wise CF list'!P184</f>
        <v>9</v>
      </c>
      <c r="O49" s="86">
        <f>'Palika-wise CF list'!Q184</f>
        <v>80</v>
      </c>
      <c r="P49" s="86">
        <f>'Palika-wise CF list'!R184</f>
        <v>169</v>
      </c>
      <c r="Q49" s="86">
        <f>'Palika-wise CF list'!S184</f>
        <v>143</v>
      </c>
      <c r="R49" s="86">
        <f>'Palika-wise CF list'!T184</f>
        <v>312</v>
      </c>
      <c r="S49" s="86">
        <f>'Palika-wise CF list'!U184</f>
        <v>5</v>
      </c>
      <c r="T49" s="86">
        <f>'Palika-wise CF list'!V184</f>
        <v>6</v>
      </c>
    </row>
    <row r="50" spans="1:20" ht="15">
      <c r="A50" s="86">
        <f>'Palika-wise CF list'!B182</f>
        <v>48</v>
      </c>
      <c r="B50" s="86">
        <f>'Palika-wise CF list'!C182</f>
        <v>250</v>
      </c>
      <c r="C50" s="86">
        <f>'Palika-wise CF list'!D182</f>
        <v>250</v>
      </c>
      <c r="D50" s="87" t="str">
        <f>'Palika-wise CF list'!E182</f>
        <v>/fOg]sfnL</v>
      </c>
      <c r="E50" s="87" t="str">
        <f>'Palika-wise CF list'!F182</f>
        <v>;'Gb/jhf/ g=kf= *</v>
      </c>
      <c r="F50" s="87" t="str">
        <f>'Palika-wise CF list'!G182</f>
        <v>ef]6]cf]8f/ !, @, #, %</v>
      </c>
      <c r="G50" s="88" t="str">
        <f>'Palika-wise CF list'!I182</f>
        <v>LAM/SU/42/06</v>
      </c>
      <c r="H50" s="86" t="str">
        <f>'Palika-wise CF list'!J182</f>
        <v>061/05/01</v>
      </c>
      <c r="I50" s="86" t="str">
        <f>'Palika-wise CF list'!K182</f>
        <v>061/05/07</v>
      </c>
      <c r="J50" s="86" t="str">
        <f>'Palika-wise CF list'!L182</f>
        <v>078/03/20</v>
      </c>
      <c r="K50" s="86">
        <f>'Palika-wise CF list'!M182</f>
        <v>3</v>
      </c>
      <c r="L50" s="86">
        <f>'Palika-wise CF list'!N182</f>
        <v>10</v>
      </c>
      <c r="M50" s="86" t="str">
        <f>'Palika-wise CF list'!O182</f>
        <v>088/03/19</v>
      </c>
      <c r="N50" s="86">
        <f>'Palika-wise CF list'!P182</f>
        <v>34.49</v>
      </c>
      <c r="O50" s="86">
        <f>'Palika-wise CF list'!Q182</f>
        <v>188</v>
      </c>
      <c r="P50" s="86">
        <f>'Palika-wise CF list'!R182</f>
        <v>433</v>
      </c>
      <c r="Q50" s="86">
        <f>'Palika-wise CF list'!S182</f>
        <v>492</v>
      </c>
      <c r="R50" s="86">
        <f>'Palika-wise CF list'!T182</f>
        <v>925</v>
      </c>
      <c r="S50" s="86">
        <f>'Palika-wise CF list'!U182</f>
        <v>5</v>
      </c>
      <c r="T50" s="86">
        <f>'Palika-wise CF list'!V182</f>
        <v>5</v>
      </c>
    </row>
    <row r="51" spans="1:20" ht="15">
      <c r="A51" s="86">
        <f>'Palika-wise CF list'!B186</f>
        <v>50</v>
      </c>
      <c r="B51" s="86">
        <f>'Palika-wise CF list'!C186</f>
        <v>202</v>
      </c>
      <c r="C51" s="86">
        <f>'Palika-wise CF list'!D186</f>
        <v>202</v>
      </c>
      <c r="D51" s="87" t="str">
        <f>'Palika-wise CF list'!E186</f>
        <v>sf]O/fnfkmf+6</v>
      </c>
      <c r="E51" s="87" t="str">
        <f>'Palika-wise CF list'!F186</f>
        <v>;'Gb/jhf/ g=kf= !)</v>
      </c>
      <c r="F51" s="87" t="str">
        <f>'Palika-wise CF list'!G186</f>
        <v>w';]gL %</v>
      </c>
      <c r="G51" s="88" t="str">
        <f>'Palika-wise CF list'!I186</f>
        <v>LAM/SU/38/01</v>
      </c>
      <c r="H51" s="86" t="str">
        <f>'Palika-wise CF list'!J186</f>
        <v>058/03/24</v>
      </c>
      <c r="I51" s="86" t="str">
        <f>'Palika-wise CF list'!K186</f>
        <v>058/03/27</v>
      </c>
      <c r="J51" s="86" t="str">
        <f>'Palika-wise CF list'!L186</f>
        <v>077/03/31</v>
      </c>
      <c r="K51" s="86">
        <f>'Palika-wise CF list'!M186</f>
        <v>3</v>
      </c>
      <c r="L51" s="86">
        <f>'Palika-wise CF list'!N186</f>
        <v>10</v>
      </c>
      <c r="M51" s="86" t="str">
        <f>'Palika-wise CF list'!O186</f>
        <v>087/03/30</v>
      </c>
      <c r="N51" s="86">
        <f>'Palika-wise CF list'!P186</f>
        <v>40.17</v>
      </c>
      <c r="O51" s="86">
        <f>'Palika-wise CF list'!Q186</f>
        <v>54</v>
      </c>
      <c r="P51" s="86">
        <f>'Palika-wise CF list'!R186</f>
        <v>134</v>
      </c>
      <c r="Q51" s="86">
        <f>'Palika-wise CF list'!S186</f>
        <v>159</v>
      </c>
      <c r="R51" s="86">
        <f>'Palika-wise CF list'!T186</f>
        <v>293</v>
      </c>
      <c r="S51" s="86">
        <f>'Palika-wise CF list'!U186</f>
        <v>6</v>
      </c>
      <c r="T51" s="86">
        <f>'Palika-wise CF list'!V186</f>
        <v>3</v>
      </c>
    </row>
    <row r="52" spans="1:20" ht="15">
      <c r="A52" s="86">
        <f>'Palika-wise CF list'!B187</f>
        <v>51</v>
      </c>
      <c r="B52" s="86">
        <f>'Palika-wise CF list'!C187</f>
        <v>210</v>
      </c>
      <c r="C52" s="86">
        <f>'Palika-wise CF list'!D187</f>
        <v>210</v>
      </c>
      <c r="D52" s="87" t="str">
        <f>'Palika-wise CF list'!E187</f>
        <v>sf]O/fnfkmf+6 dfemlu08f</v>
      </c>
      <c r="E52" s="87" t="str">
        <f>'Palika-wise CF list'!F187</f>
        <v>;'Gb/jhf/ g=kf= !)</v>
      </c>
      <c r="F52" s="87" t="str">
        <f>'Palika-wise CF list'!G187</f>
        <v>w';]gL ^</v>
      </c>
      <c r="G52" s="88" t="str">
        <f>'Palika-wise CF list'!I187</f>
        <v>LAM/SU/38/02</v>
      </c>
      <c r="H52" s="86" t="str">
        <f>'Palika-wise CF list'!J187</f>
        <v>059/03/20</v>
      </c>
      <c r="I52" s="86" t="str">
        <f>'Palika-wise CF list'!K187</f>
        <v>059/03/26</v>
      </c>
      <c r="J52" s="86" t="str">
        <f>'Palika-wise CF list'!L187</f>
        <v>078/03/15</v>
      </c>
      <c r="K52" s="86">
        <f>'Palika-wise CF list'!M187</f>
        <v>3</v>
      </c>
      <c r="L52" s="86">
        <f>'Palika-wise CF list'!N187</f>
        <v>10</v>
      </c>
      <c r="M52" s="86" t="str">
        <f>'Palika-wise CF list'!O187</f>
        <v>088/03/14</v>
      </c>
      <c r="N52" s="86">
        <f>'Palika-wise CF list'!P187</f>
        <v>16.43</v>
      </c>
      <c r="O52" s="86">
        <f>'Palika-wise CF list'!Q187</f>
        <v>44</v>
      </c>
      <c r="P52" s="86">
        <f>'Palika-wise CF list'!R187</f>
        <v>133</v>
      </c>
      <c r="Q52" s="86">
        <f>'Palika-wise CF list'!S187</f>
        <v>135</v>
      </c>
      <c r="R52" s="86">
        <f>'Palika-wise CF list'!T187</f>
        <v>268</v>
      </c>
      <c r="S52" s="86">
        <f>'Palika-wise CF list'!U187</f>
        <v>5</v>
      </c>
      <c r="T52" s="86">
        <f>'Palika-wise CF list'!V187</f>
        <v>4</v>
      </c>
    </row>
    <row r="53" spans="1:20" ht="15">
      <c r="A53" s="86">
        <f>'Palika-wise CF list'!B188</f>
        <v>52</v>
      </c>
      <c r="B53" s="86">
        <f>'Palika-wise CF list'!C188</f>
        <v>293</v>
      </c>
      <c r="C53" s="86">
        <f>'Palika-wise CF list'!D188</f>
        <v>293</v>
      </c>
      <c r="D53" s="87" t="str">
        <f>'Palika-wise CF list'!E188</f>
        <v>km]bLkfn]</v>
      </c>
      <c r="E53" s="87" t="str">
        <f>'Palika-wise CF list'!F188</f>
        <v>;'Gb/jhf/ g=kf= !)</v>
      </c>
      <c r="F53" s="87" t="str">
        <f>'Palika-wise CF list'!G188</f>
        <v>w';]gL $</v>
      </c>
      <c r="G53" s="88" t="str">
        <f>'Palika-wise CF list'!I188</f>
        <v>LAM/SU/38/03</v>
      </c>
      <c r="H53" s="86" t="str">
        <f>'Palika-wise CF list'!J188</f>
        <v>066/02/22</v>
      </c>
      <c r="I53" s="86" t="str">
        <f>'Palika-wise CF list'!K188</f>
        <v>066/02/22</v>
      </c>
      <c r="J53" s="86" t="str">
        <f>'Palika-wise CF list'!L188</f>
        <v>078/03/16</v>
      </c>
      <c r="K53" s="86">
        <f>'Palika-wise CF list'!M188</f>
        <v>2</v>
      </c>
      <c r="L53" s="86">
        <f>'Palika-wise CF list'!N188</f>
        <v>10</v>
      </c>
      <c r="M53" s="86" t="str">
        <f>'Palika-wise CF list'!O188</f>
        <v>088/03/15</v>
      </c>
      <c r="N53" s="86">
        <f>'Palika-wise CF list'!P188</f>
        <v>30.29</v>
      </c>
      <c r="O53" s="86">
        <f>'Palika-wise CF list'!Q188</f>
        <v>43</v>
      </c>
      <c r="P53" s="86">
        <f>'Palika-wise CF list'!R188</f>
        <v>103</v>
      </c>
      <c r="Q53" s="86">
        <f>'Palika-wise CF list'!S188</f>
        <v>99</v>
      </c>
      <c r="R53" s="86">
        <f>'Palika-wise CF list'!T188</f>
        <v>202</v>
      </c>
      <c r="S53" s="86">
        <f>'Palika-wise CF list'!U188</f>
        <v>2</v>
      </c>
      <c r="T53" s="86">
        <f>'Palika-wise CF list'!V188</f>
        <v>5</v>
      </c>
    </row>
    <row r="54" spans="1:20" ht="15">
      <c r="A54" s="86">
        <f>'Palika-wise CF list'!B189</f>
        <v>53</v>
      </c>
      <c r="B54" s="86">
        <f>'Palika-wise CF list'!C189</f>
        <v>152</v>
      </c>
      <c r="C54" s="86">
        <f>'Palika-wise CF list'!D189</f>
        <v>152</v>
      </c>
      <c r="D54" s="87" t="str">
        <f>'Palika-wise CF list'!E189</f>
        <v>cf]Vn]kfgL</v>
      </c>
      <c r="E54" s="87" t="str">
        <f>'Palika-wise CF list'!F189</f>
        <v>;'Gb/jhf/ g=kf= !)</v>
      </c>
      <c r="F54" s="87" t="str">
        <f>'Palika-wise CF list'!G189</f>
        <v>rGb|]Zj/ (,w';]gL(</v>
      </c>
      <c r="G54" s="88" t="str">
        <f>'Palika-wise CF list'!I189</f>
        <v>LAM/SU/39/01</v>
      </c>
      <c r="H54" s="86" t="str">
        <f>'Palika-wise CF list'!J189</f>
        <v>055/11/05</v>
      </c>
      <c r="I54" s="86" t="str">
        <f>'Palika-wise CF list'!K189</f>
        <v>055/11/05</v>
      </c>
      <c r="J54" s="86" t="str">
        <f>'Palika-wise CF list'!L189</f>
        <v>-</v>
      </c>
      <c r="K54" s="86">
        <f>'Palika-wise CF list'!M189</f>
        <v>0</v>
      </c>
      <c r="L54" s="86">
        <f>'Palika-wise CF list'!N189</f>
        <v>5</v>
      </c>
      <c r="M54" s="86" t="str">
        <f>'Palika-wise CF list'!O189</f>
        <v>060/03/25</v>
      </c>
      <c r="N54" s="86">
        <f>'Palika-wise CF list'!P189</f>
        <v>35.75</v>
      </c>
      <c r="O54" s="86">
        <f>'Palika-wise CF list'!Q189</f>
        <v>55</v>
      </c>
      <c r="P54" s="86">
        <f>'Palika-wise CF list'!R189</f>
        <v>140</v>
      </c>
      <c r="Q54" s="86">
        <f>'Palika-wise CF list'!S189</f>
        <v>143</v>
      </c>
      <c r="R54" s="86">
        <f>'Palika-wise CF list'!T189</f>
        <v>283</v>
      </c>
      <c r="S54" s="86" t="str">
        <f>'Palika-wise CF list'!U189</f>
        <v>-</v>
      </c>
      <c r="T54" s="86" t="str">
        <f>'Palika-wise CF list'!V189</f>
        <v>-</v>
      </c>
    </row>
    <row r="55" spans="1:20" ht="15">
      <c r="A55" s="86">
        <f>'Palika-wise CF list'!B151</f>
        <v>22</v>
      </c>
      <c r="B55" s="86">
        <f>'Palika-wise CF list'!C151</f>
        <v>302</v>
      </c>
      <c r="C55" s="86">
        <f>'Palika-wise CF list'!D151</f>
        <v>302</v>
      </c>
      <c r="D55" s="87" t="str">
        <f>'Palika-wise CF list'!E151</f>
        <v>b]jtfkfgL kf/Ljg</v>
      </c>
      <c r="E55" s="87" t="str">
        <f>'Palika-wise CF list'!F151</f>
        <v>;'Gb/ahf/ g=kf=#</v>
      </c>
      <c r="F55" s="87" t="str">
        <f>'Palika-wise CF list'!G151</f>
        <v>rGb|]Zj/ &amp;, *</v>
      </c>
      <c r="G55" s="88" t="str">
        <f>'Palika-wise CF list'!I151</f>
        <v>LAM/SU/39/02</v>
      </c>
      <c r="H55" s="86" t="str">
        <f>'Palika-wise CF list'!J151</f>
        <v>066/11/26</v>
      </c>
      <c r="I55" s="86" t="str">
        <f>'Palika-wise CF list'!K151</f>
        <v>066/11/26</v>
      </c>
      <c r="J55" s="86" t="str">
        <f>'Palika-wise CF list'!L151</f>
        <v>078/03/15</v>
      </c>
      <c r="K55" s="86">
        <f>'Palika-wise CF list'!M151</f>
        <v>2</v>
      </c>
      <c r="L55" s="86">
        <f>'Palika-wise CF list'!N151</f>
        <v>10</v>
      </c>
      <c r="M55" s="86" t="str">
        <f>'Palika-wise CF list'!O151</f>
        <v>088/03/14</v>
      </c>
      <c r="N55" s="86">
        <f>'Palika-wise CF list'!P151</f>
        <v>18.77</v>
      </c>
      <c r="O55" s="86">
        <f>'Palika-wise CF list'!Q151</f>
        <v>101</v>
      </c>
      <c r="P55" s="86">
        <f>'Palika-wise CF list'!R151</f>
        <v>312</v>
      </c>
      <c r="Q55" s="86">
        <f>'Palika-wise CF list'!S151</f>
        <v>301</v>
      </c>
      <c r="R55" s="86">
        <f>'Palika-wise CF list'!T151</f>
        <v>613</v>
      </c>
      <c r="S55" s="86">
        <f>'Palika-wise CF list'!U151</f>
        <v>5</v>
      </c>
      <c r="T55" s="86">
        <f>'Palika-wise CF list'!V151</f>
        <v>4</v>
      </c>
    </row>
    <row r="56" spans="1:20" ht="15">
      <c r="A56" s="86">
        <f>'Palika-wise CF list'!B191</f>
        <v>54</v>
      </c>
      <c r="B56" s="86">
        <f>'Palika-wise CF list'!C191</f>
        <v>307</v>
      </c>
      <c r="C56" s="86">
        <f>'Palika-wise CF list'!D191</f>
        <v>307</v>
      </c>
      <c r="D56" s="87" t="str">
        <f>'Palika-wise CF list'!E191</f>
        <v>7"nf]:jf+/f</v>
      </c>
      <c r="E56" s="87" t="str">
        <f>'Palika-wise CF list'!F191</f>
        <v>;'Gb/jhf/ g=kf= !!</v>
      </c>
      <c r="F56" s="87" t="str">
        <f>'Palika-wise CF list'!G191</f>
        <v>l;+b'/] !,@,#,$/ (</v>
      </c>
      <c r="G56" s="88" t="str">
        <f>'Palika-wise CF list'!I191</f>
        <v>LAM/BO/29/01</v>
      </c>
      <c r="H56" s="86" t="str">
        <f>'Palika-wise CF list'!J191</f>
        <v>069/03/22</v>
      </c>
      <c r="I56" s="86" t="str">
        <f>'Palika-wise CF list'!K191</f>
        <v>069/03/22</v>
      </c>
      <c r="J56" s="86" t="str">
        <f>'Palika-wise CF list'!L191</f>
        <v>077/05/09</v>
      </c>
      <c r="K56" s="86">
        <f>'Palika-wise CF list'!M191</f>
        <v>1</v>
      </c>
      <c r="L56" s="86">
        <f>'Palika-wise CF list'!N191</f>
        <v>10</v>
      </c>
      <c r="M56" s="86" t="str">
        <f>'Palika-wise CF list'!O191</f>
        <v>087/05/08</v>
      </c>
      <c r="N56" s="86">
        <f>'Palika-wise CF list'!P191</f>
        <v>208.15</v>
      </c>
      <c r="O56" s="86">
        <f>'Palika-wise CF list'!Q191</f>
        <v>153</v>
      </c>
      <c r="P56" s="86">
        <f>'Palika-wise CF list'!R191</f>
        <v>631</v>
      </c>
      <c r="Q56" s="86">
        <f>'Palika-wise CF list'!S191</f>
        <v>589</v>
      </c>
      <c r="R56" s="86">
        <f>'Palika-wise CF list'!T191</f>
        <v>1220</v>
      </c>
      <c r="S56" s="86">
        <f>'Palika-wise CF list'!U191</f>
        <v>6</v>
      </c>
      <c r="T56" s="86">
        <f>'Palika-wise CF list'!V191</f>
        <v>6</v>
      </c>
    </row>
    <row r="57" spans="1:20" ht="18">
      <c r="A57" s="287" t="s">
        <v>21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6"/>
      <c r="N57" s="101">
        <f>SUM(N3:N56)</f>
        <v>1575.1399999999999</v>
      </c>
      <c r="O57" s="101">
        <f t="shared" ref="O57:T57" si="0">SUM(O3:O56)</f>
        <v>3666</v>
      </c>
      <c r="P57" s="101">
        <f t="shared" si="0"/>
        <v>9481</v>
      </c>
      <c r="Q57" s="101">
        <f t="shared" si="0"/>
        <v>9942</v>
      </c>
      <c r="R57" s="101">
        <f t="shared" si="0"/>
        <v>19423</v>
      </c>
      <c r="S57" s="101">
        <f t="shared" si="0"/>
        <v>235</v>
      </c>
      <c r="T57" s="101">
        <f t="shared" si="0"/>
        <v>236</v>
      </c>
    </row>
  </sheetData>
  <mergeCells count="17">
    <mergeCell ref="A57:M57"/>
    <mergeCell ref="H1:H2"/>
    <mergeCell ref="I1:I2"/>
    <mergeCell ref="J1:J2"/>
    <mergeCell ref="K1:K2"/>
    <mergeCell ref="L1:L2"/>
    <mergeCell ref="M1:M2"/>
    <mergeCell ref="A1:A2"/>
    <mergeCell ref="B1:C1"/>
    <mergeCell ref="D1:D2"/>
    <mergeCell ref="E1:E2"/>
    <mergeCell ref="F1:F2"/>
    <mergeCell ref="G1:G2"/>
    <mergeCell ref="N1:N2"/>
    <mergeCell ref="O1:O2"/>
    <mergeCell ref="P1:R1"/>
    <mergeCell ref="S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5767-CA62-4C6F-A782-A0904ECB18E9}">
  <dimension ref="A1:T85"/>
  <sheetViews>
    <sheetView workbookViewId="0">
      <pane xSplit="5" ySplit="2" topLeftCell="H77" activePane="bottomRight" state="frozenSplit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RowHeight="15"/>
  <cols>
    <col min="1" max="1" width="5.36328125" style="84" customWidth="1"/>
    <col min="2" max="2" width="5.08984375" style="84" customWidth="1"/>
    <col min="3" max="3" width="8.26953125" style="84" customWidth="1"/>
    <col min="4" max="4" width="18.54296875" customWidth="1"/>
    <col min="5" max="5" width="14.08984375" customWidth="1"/>
    <col min="6" max="6" width="19" customWidth="1"/>
    <col min="7" max="7" width="14" customWidth="1"/>
    <col min="8" max="9" width="11.453125" style="85" customWidth="1"/>
    <col min="10" max="10" width="11" style="85" customWidth="1"/>
    <col min="11" max="11" width="6.90625" style="85" customWidth="1"/>
    <col min="12" max="12" width="8" style="85" customWidth="1"/>
    <col min="13" max="13" width="11.90625" style="85" customWidth="1"/>
    <col min="14" max="14" width="9.90625" style="85" customWidth="1"/>
    <col min="15" max="15" width="7.1796875" style="85" customWidth="1"/>
    <col min="16" max="17" width="6.7265625" style="85" customWidth="1"/>
    <col min="18" max="18" width="6.90625" style="85" customWidth="1"/>
    <col min="19" max="19" width="7.1796875" style="85" customWidth="1"/>
    <col min="20" max="20" width="8.1796875" style="85" customWidth="1"/>
  </cols>
  <sheetData>
    <row r="1" spans="1:20" ht="19" customHeight="1">
      <c r="A1" s="284" t="s">
        <v>0</v>
      </c>
      <c r="B1" s="285" t="s">
        <v>1</v>
      </c>
      <c r="C1" s="286"/>
      <c r="D1" s="284" t="s">
        <v>2</v>
      </c>
      <c r="E1" s="282" t="s">
        <v>3</v>
      </c>
      <c r="F1" s="282" t="s">
        <v>4</v>
      </c>
      <c r="G1" s="282" t="s">
        <v>5</v>
      </c>
      <c r="H1" s="284" t="s">
        <v>6</v>
      </c>
      <c r="I1" s="282" t="s">
        <v>7</v>
      </c>
      <c r="J1" s="282" t="s">
        <v>8</v>
      </c>
      <c r="K1" s="282" t="s">
        <v>9</v>
      </c>
      <c r="L1" s="282" t="s">
        <v>10</v>
      </c>
      <c r="M1" s="284" t="s">
        <v>11</v>
      </c>
      <c r="N1" s="284" t="s">
        <v>12</v>
      </c>
      <c r="O1" s="284" t="s">
        <v>13</v>
      </c>
      <c r="P1" s="284" t="s">
        <v>14</v>
      </c>
      <c r="Q1" s="284"/>
      <c r="R1" s="284"/>
      <c r="S1" s="285" t="s">
        <v>15</v>
      </c>
      <c r="T1" s="286"/>
    </row>
    <row r="2" spans="1:20" ht="26.5" customHeight="1">
      <c r="A2" s="284"/>
      <c r="B2" s="81" t="s">
        <v>17</v>
      </c>
      <c r="C2" s="81" t="s">
        <v>18</v>
      </c>
      <c r="D2" s="284"/>
      <c r="E2" s="283"/>
      <c r="F2" s="283"/>
      <c r="G2" s="283"/>
      <c r="H2" s="284"/>
      <c r="I2" s="283"/>
      <c r="J2" s="283"/>
      <c r="K2" s="283"/>
      <c r="L2" s="283"/>
      <c r="M2" s="284"/>
      <c r="N2" s="284"/>
      <c r="O2" s="284"/>
      <c r="P2" s="81" t="s">
        <v>19</v>
      </c>
      <c r="Q2" s="81" t="s">
        <v>20</v>
      </c>
      <c r="R2" s="81" t="s">
        <v>21</v>
      </c>
      <c r="S2" s="81" t="s">
        <v>19</v>
      </c>
      <c r="T2" s="81" t="s">
        <v>22</v>
      </c>
    </row>
    <row r="3" spans="1:20">
      <c r="A3" s="86">
        <f>'Palika-wise CF list'!B195</f>
        <v>1</v>
      </c>
      <c r="B3" s="86">
        <f>'Palika-wise CF list'!C195</f>
        <v>63</v>
      </c>
      <c r="C3" s="86">
        <f>'Palika-wise CF list'!D195</f>
        <v>63</v>
      </c>
      <c r="D3" s="87" t="str">
        <f>'Palika-wise CF list'!E195</f>
        <v>sflnsf:yfg</v>
      </c>
      <c r="E3" s="87" t="str">
        <f>'Palika-wise CF list'!F195</f>
        <v>dWog]kfn g=kf=!</v>
      </c>
      <c r="F3" s="87" t="str">
        <f>'Palika-wise CF list'!G195</f>
        <v>lhtf *</v>
      </c>
      <c r="G3" s="88" t="str">
        <f>'Palika-wise CF list'!I195</f>
        <v>LAM/RA/52/01</v>
      </c>
      <c r="H3" s="86" t="str">
        <f>'Palika-wise CF list'!J195</f>
        <v>052/03/23</v>
      </c>
      <c r="I3" s="86" t="str">
        <f>'Palika-wise CF list'!K195</f>
        <v>052/03/23</v>
      </c>
      <c r="J3" s="86" t="str">
        <f>'Palika-wise CF list'!L195</f>
        <v>077/03/31</v>
      </c>
      <c r="K3" s="86" t="str">
        <f>'Palika-wise CF list'!M195</f>
        <v>-</v>
      </c>
      <c r="L3" s="86">
        <f>'Palika-wise CF list'!N195</f>
        <v>10</v>
      </c>
      <c r="M3" s="86" t="str">
        <f>'Palika-wise CF list'!O195</f>
        <v>087/03/30</v>
      </c>
      <c r="N3" s="86">
        <f>'Palika-wise CF list'!P195</f>
        <v>41.24</v>
      </c>
      <c r="O3" s="86">
        <f>'Palika-wise CF list'!Q195</f>
        <v>49</v>
      </c>
      <c r="P3" s="86">
        <f>'Palika-wise CF list'!R195</f>
        <v>143</v>
      </c>
      <c r="Q3" s="86">
        <f>'Palika-wise CF list'!S195</f>
        <v>154</v>
      </c>
      <c r="R3" s="86">
        <f>'Palika-wise CF list'!T195</f>
        <v>297</v>
      </c>
      <c r="S3" s="86">
        <f>'Palika-wise CF list'!U195</f>
        <v>3</v>
      </c>
      <c r="T3" s="86">
        <f>'Palika-wise CF list'!V195</f>
        <v>4</v>
      </c>
    </row>
    <row r="4" spans="1:20">
      <c r="A4" s="86">
        <f>'Palika-wise CF list'!B196</f>
        <v>2</v>
      </c>
      <c r="B4" s="86">
        <f>'Palika-wise CF list'!C196</f>
        <v>70</v>
      </c>
      <c r="C4" s="86">
        <f>'Palika-wise CF list'!D196</f>
        <v>70</v>
      </c>
      <c r="D4" s="87" t="str">
        <f>'Palika-wise CF list'!E196</f>
        <v>xf+8Lvf]nf</v>
      </c>
      <c r="E4" s="87" t="str">
        <f>'Palika-wise CF list'!F196</f>
        <v>dWog]kfn g=kf=!</v>
      </c>
      <c r="F4" s="87" t="str">
        <f>'Palika-wise CF list'!G196</f>
        <v>dWog]kfn g=kf= @</v>
      </c>
      <c r="G4" s="88" t="str">
        <f>'Palika-wise CF list'!I196</f>
        <v>LAM/RA/52/02</v>
      </c>
      <c r="H4" s="86" t="str">
        <f>'Palika-wise CF list'!J196</f>
        <v>052/09/10</v>
      </c>
      <c r="I4" s="86" t="str">
        <f>'Palika-wise CF list'!K196</f>
        <v>052/09/10</v>
      </c>
      <c r="J4" s="86" t="str">
        <f>'Palika-wise CF list'!L196</f>
        <v>077/09/29</v>
      </c>
      <c r="K4" s="86">
        <f>'Palika-wise CF list'!M196</f>
        <v>4</v>
      </c>
      <c r="L4" s="86">
        <f>'Palika-wise CF list'!N196</f>
        <v>10</v>
      </c>
      <c r="M4" s="86" t="str">
        <f>'Palika-wise CF list'!O196</f>
        <v>087/09/28</v>
      </c>
      <c r="N4" s="86">
        <f>'Palika-wise CF list'!P196</f>
        <v>30.1</v>
      </c>
      <c r="O4" s="86">
        <f>'Palika-wise CF list'!Q196</f>
        <v>53</v>
      </c>
      <c r="P4" s="86">
        <f>'Palika-wise CF list'!R196</f>
        <v>170</v>
      </c>
      <c r="Q4" s="86">
        <f>'Palika-wise CF list'!S196</f>
        <v>191</v>
      </c>
      <c r="R4" s="86">
        <f>'Palika-wise CF list'!T196</f>
        <v>361</v>
      </c>
      <c r="S4" s="86">
        <f>'Palika-wise CF list'!U196</f>
        <v>3</v>
      </c>
      <c r="T4" s="86">
        <f>'Palika-wise CF list'!V196</f>
        <v>6</v>
      </c>
    </row>
    <row r="5" spans="1:20">
      <c r="A5" s="86">
        <f>'Palika-wise CF list'!B197</f>
        <v>3</v>
      </c>
      <c r="B5" s="86">
        <f>'Palika-wise CF list'!C197</f>
        <v>71</v>
      </c>
      <c r="C5" s="86">
        <f>'Palika-wise CF list'!D197</f>
        <v>71</v>
      </c>
      <c r="D5" s="87" t="str">
        <f>'Palika-wise CF list'!E197</f>
        <v>a8x/]kftfn</v>
      </c>
      <c r="E5" s="87" t="str">
        <f>'Palika-wise CF list'!F197</f>
        <v>dWog]kfn g=kf=!</v>
      </c>
      <c r="F5" s="87" t="str">
        <f>'Palika-wise CF list'!G197</f>
        <v>lhtf ^</v>
      </c>
      <c r="G5" s="88" t="str">
        <f>'Palika-wise CF list'!I197</f>
        <v>LAM/RA/52/03</v>
      </c>
      <c r="H5" s="86" t="str">
        <f>'Palika-wise CF list'!J197</f>
        <v>052/09/10</v>
      </c>
      <c r="I5" s="86" t="str">
        <f>'Palika-wise CF list'!K197</f>
        <v>052/09/10</v>
      </c>
      <c r="J5" s="86" t="str">
        <f>'Palika-wise CF list'!L197</f>
        <v>072/05/06</v>
      </c>
      <c r="K5" s="86">
        <f>'Palika-wise CF list'!M197</f>
        <v>4</v>
      </c>
      <c r="L5" s="86">
        <f>'Palika-wise CF list'!N197</f>
        <v>10</v>
      </c>
      <c r="M5" s="86" t="str">
        <f>'Palika-wise CF list'!O197</f>
        <v>082/05/05</v>
      </c>
      <c r="N5" s="86">
        <f>'Palika-wise CF list'!P197</f>
        <v>112.02</v>
      </c>
      <c r="O5" s="86">
        <f>'Palika-wise CF list'!Q197</f>
        <v>93</v>
      </c>
      <c r="P5" s="86">
        <f>'Palika-wise CF list'!R197</f>
        <v>325</v>
      </c>
      <c r="Q5" s="86">
        <f>'Palika-wise CF list'!S197</f>
        <v>362</v>
      </c>
      <c r="R5" s="86">
        <f>'Palika-wise CF list'!T197</f>
        <v>687</v>
      </c>
      <c r="S5" s="86">
        <f>'Palika-wise CF list'!U197</f>
        <v>3</v>
      </c>
      <c r="T5" s="86">
        <f>'Palika-wise CF list'!V197</f>
        <v>6</v>
      </c>
    </row>
    <row r="6" spans="1:20">
      <c r="A6" s="86">
        <f>'Palika-wise CF list'!B198</f>
        <v>4</v>
      </c>
      <c r="B6" s="86">
        <f>'Palika-wise CF list'!C198</f>
        <v>97</v>
      </c>
      <c r="C6" s="86">
        <f>'Palika-wise CF list'!D198</f>
        <v>97</v>
      </c>
      <c r="D6" s="87" t="str">
        <f>'Palika-wise CF list'!E198</f>
        <v>af3b]jL</v>
      </c>
      <c r="E6" s="87" t="str">
        <f>'Palika-wise CF list'!F198</f>
        <v>dWog]kfn g=kf=!</v>
      </c>
      <c r="F6" s="87" t="str">
        <f>'Palika-wise CF list'!G198</f>
        <v>lhtf &amp;</v>
      </c>
      <c r="G6" s="88" t="str">
        <f>'Palika-wise CF list'!I198</f>
        <v>LAM/RA/52/04</v>
      </c>
      <c r="H6" s="86" t="str">
        <f>'Palika-wise CF list'!J198</f>
        <v>053/03/04</v>
      </c>
      <c r="I6" s="86" t="str">
        <f>'Palika-wise CF list'!K198</f>
        <v>053/03/04</v>
      </c>
      <c r="J6" s="86" t="str">
        <f>'Palika-wise CF list'!L198</f>
        <v>075/12/13</v>
      </c>
      <c r="K6" s="86" t="str">
        <f>'Palika-wise CF list'!M198</f>
        <v>-</v>
      </c>
      <c r="L6" s="86">
        <f>'Palika-wise CF list'!N198</f>
        <v>5</v>
      </c>
      <c r="M6" s="86" t="str">
        <f>'Palika-wise CF list'!O198</f>
        <v>080/12/13</v>
      </c>
      <c r="N6" s="86">
        <f>'Palika-wise CF list'!P198</f>
        <v>19.11</v>
      </c>
      <c r="O6" s="86">
        <f>'Palika-wise CF list'!Q198</f>
        <v>53</v>
      </c>
      <c r="P6" s="86">
        <f>'Palika-wise CF list'!R198</f>
        <v>134</v>
      </c>
      <c r="Q6" s="86">
        <f>'Palika-wise CF list'!S198</f>
        <v>142</v>
      </c>
      <c r="R6" s="86">
        <f>'Palika-wise CF list'!T198</f>
        <v>276</v>
      </c>
      <c r="S6" s="86">
        <f>'Palika-wise CF list'!U198</f>
        <v>3</v>
      </c>
      <c r="T6" s="86">
        <f>'Palika-wise CF list'!V198</f>
        <v>6</v>
      </c>
    </row>
    <row r="7" spans="1:20">
      <c r="A7" s="86">
        <f>'Palika-wise CF list'!B199</f>
        <v>5</v>
      </c>
      <c r="B7" s="86">
        <f>'Palika-wise CF list'!C199</f>
        <v>111</v>
      </c>
      <c r="C7" s="86">
        <f>'Palika-wise CF list'!D199</f>
        <v>111</v>
      </c>
      <c r="D7" s="87" t="str">
        <f>'Palika-wise CF list'!E199</f>
        <v>lstL{k'/</v>
      </c>
      <c r="E7" s="87" t="str">
        <f>'Palika-wise CF list'!F199</f>
        <v>dWog]kfn g=kf=!</v>
      </c>
      <c r="F7" s="87" t="str">
        <f>'Palika-wise CF list'!G199</f>
        <v>lhtf (</v>
      </c>
      <c r="G7" s="88" t="str">
        <f>'Palika-wise CF list'!I199</f>
        <v>LAM/RA/52/05</v>
      </c>
      <c r="H7" s="86" t="str">
        <f>'Palika-wise CF list'!J199</f>
        <v>053/12/03</v>
      </c>
      <c r="I7" s="86" t="str">
        <f>'Palika-wise CF list'!K199</f>
        <v>053/12/03</v>
      </c>
      <c r="J7" s="86" t="str">
        <f>'Palika-wise CF list'!L199</f>
        <v>077/03/19</v>
      </c>
      <c r="K7" s="86">
        <f>'Palika-wise CF list'!M199</f>
        <v>3</v>
      </c>
      <c r="L7" s="86">
        <f>'Palika-wise CF list'!N199</f>
        <v>10</v>
      </c>
      <c r="M7" s="86" t="str">
        <f>'Palika-wise CF list'!O199</f>
        <v>087/03/18</v>
      </c>
      <c r="N7" s="86">
        <f>'Palika-wise CF list'!P199</f>
        <v>66.45</v>
      </c>
      <c r="O7" s="86">
        <f>'Palika-wise CF list'!Q199</f>
        <v>154</v>
      </c>
      <c r="P7" s="86">
        <f>'Palika-wise CF list'!R199</f>
        <v>430</v>
      </c>
      <c r="Q7" s="86">
        <f>'Palika-wise CF list'!S199</f>
        <v>435</v>
      </c>
      <c r="R7" s="86">
        <f>'Palika-wise CF list'!T199</f>
        <v>865</v>
      </c>
      <c r="S7" s="86">
        <f>'Palika-wise CF list'!U199</f>
        <v>4</v>
      </c>
      <c r="T7" s="86">
        <f>'Palika-wise CF list'!V199</f>
        <v>7</v>
      </c>
    </row>
    <row r="8" spans="1:20">
      <c r="A8" s="86">
        <f>'Palika-wise CF list'!B200</f>
        <v>6</v>
      </c>
      <c r="B8" s="86">
        <f>'Palika-wise CF list'!C200</f>
        <v>123</v>
      </c>
      <c r="C8" s="86">
        <f>'Palika-wise CF list'!D200</f>
        <v>123</v>
      </c>
      <c r="D8" s="87" t="str">
        <f>'Palika-wise CF list'!E200</f>
        <v>eL/kfgL kfvf]</v>
      </c>
      <c r="E8" s="87" t="str">
        <f>'Palika-wise CF list'!F200</f>
        <v>dWog]kfn g=kf=!</v>
      </c>
      <c r="F8" s="87" t="str">
        <f>'Palika-wise CF list'!G200</f>
        <v>lhtf $</v>
      </c>
      <c r="G8" s="88" t="str">
        <f>'Palika-wise CF list'!I200</f>
        <v>LAM/RA/52/06</v>
      </c>
      <c r="H8" s="86" t="str">
        <f>'Palika-wise CF list'!J200</f>
        <v>054/03/22</v>
      </c>
      <c r="I8" s="86" t="str">
        <f>'Palika-wise CF list'!K200</f>
        <v>054/03/22</v>
      </c>
      <c r="J8" s="86" t="str">
        <f>'Palika-wise CF list'!L200</f>
        <v>077/09/29</v>
      </c>
      <c r="K8" s="86">
        <f>'Palika-wise CF list'!M200</f>
        <v>4</v>
      </c>
      <c r="L8" s="86">
        <f>'Palika-wise CF list'!N200</f>
        <v>10</v>
      </c>
      <c r="M8" s="86" t="str">
        <f>'Palika-wise CF list'!O200</f>
        <v>087/09/28</v>
      </c>
      <c r="N8" s="86">
        <f>'Palika-wise CF list'!P200</f>
        <v>29.74</v>
      </c>
      <c r="O8" s="86">
        <f>'Palika-wise CF list'!Q200</f>
        <v>14</v>
      </c>
      <c r="P8" s="86">
        <f>'Palika-wise CF list'!R200</f>
        <v>42</v>
      </c>
      <c r="Q8" s="86">
        <f>'Palika-wise CF list'!S200</f>
        <v>38</v>
      </c>
      <c r="R8" s="86">
        <f>'Palika-wise CF list'!T200</f>
        <v>80</v>
      </c>
      <c r="S8" s="86">
        <f>'Palika-wise CF list'!U200</f>
        <v>4</v>
      </c>
      <c r="T8" s="86">
        <f>'Palika-wise CF list'!V200</f>
        <v>3</v>
      </c>
    </row>
    <row r="9" spans="1:20">
      <c r="A9" s="86">
        <f>'Palika-wise CF list'!B201</f>
        <v>7</v>
      </c>
      <c r="B9" s="86">
        <f>'Palika-wise CF list'!C201</f>
        <v>126</v>
      </c>
      <c r="C9" s="86">
        <f>'Palika-wise CF list'!D201</f>
        <v>126</v>
      </c>
      <c r="D9" s="87" t="str">
        <f>'Palika-wise CF list'!E201</f>
        <v>lr;fkfgL s's'/9'+uf</v>
      </c>
      <c r="E9" s="87" t="str">
        <f>'Palika-wise CF list'!F201</f>
        <v>dWog]kfn g=kf=!</v>
      </c>
      <c r="F9" s="87" t="str">
        <f>'Palika-wise CF list'!G201</f>
        <v>lhtf $</v>
      </c>
      <c r="G9" s="88" t="str">
        <f>'Palika-wise CF list'!I201</f>
        <v>LAM/RA/52/07</v>
      </c>
      <c r="H9" s="86" t="str">
        <f>'Palika-wise CF list'!J201</f>
        <v>054/03/22</v>
      </c>
      <c r="I9" s="86" t="str">
        <f>'Palika-wise CF list'!K201</f>
        <v>054/03/22</v>
      </c>
      <c r="J9" s="86" t="str">
        <f>'Palika-wise CF list'!L201</f>
        <v>077/09/29</v>
      </c>
      <c r="K9" s="86" t="str">
        <f>'Palika-wise CF list'!M201</f>
        <v>-</v>
      </c>
      <c r="L9" s="86">
        <f>'Palika-wise CF list'!N201</f>
        <v>10</v>
      </c>
      <c r="M9" s="86" t="str">
        <f>'Palika-wise CF list'!O201</f>
        <v>087/09/28</v>
      </c>
      <c r="N9" s="86">
        <f>'Palika-wise CF list'!P201</f>
        <v>37.1</v>
      </c>
      <c r="O9" s="86">
        <f>'Palika-wise CF list'!Q201</f>
        <v>21</v>
      </c>
      <c r="P9" s="86">
        <f>'Palika-wise CF list'!R201</f>
        <v>78</v>
      </c>
      <c r="Q9" s="86">
        <f>'Palika-wise CF list'!S201</f>
        <v>68</v>
      </c>
      <c r="R9" s="86">
        <f>'Palika-wise CF list'!T201</f>
        <v>146</v>
      </c>
      <c r="S9" s="86">
        <f>'Palika-wise CF list'!U201</f>
        <v>4</v>
      </c>
      <c r="T9" s="86">
        <f>'Palika-wise CF list'!V201</f>
        <v>5</v>
      </c>
    </row>
    <row r="10" spans="1:20">
      <c r="A10" s="86">
        <f>'Palika-wise CF list'!B202</f>
        <v>8</v>
      </c>
      <c r="B10" s="86">
        <f>'Palika-wise CF list'!C202</f>
        <v>131</v>
      </c>
      <c r="C10" s="86">
        <f>'Palika-wise CF list'!D202</f>
        <v>131</v>
      </c>
      <c r="D10" s="87" t="str">
        <f>'Palika-wise CF list'!E202</f>
        <v>/fhvf]/Lof</v>
      </c>
      <c r="E10" s="87" t="str">
        <f>'Palika-wise CF list'!F202</f>
        <v>dWog]kfn g=kf=!</v>
      </c>
      <c r="F10" s="87" t="str">
        <f>'Palika-wise CF list'!G202</f>
        <v>lhtf &amp;</v>
      </c>
      <c r="G10" s="88" t="str">
        <f>'Palika-wise CF list'!I202</f>
        <v>LAM/RA/52/08</v>
      </c>
      <c r="H10" s="86" t="str">
        <f>'Palika-wise CF list'!J202</f>
        <v>054/07/29</v>
      </c>
      <c r="I10" s="86" t="str">
        <f>'Palika-wise CF list'!K202</f>
        <v>054/07/29</v>
      </c>
      <c r="J10" s="86" t="str">
        <f>'Palika-wise CF list'!L202</f>
        <v>077/09/29</v>
      </c>
      <c r="K10" s="86">
        <f>'Palika-wise CF list'!M202</f>
        <v>4</v>
      </c>
      <c r="L10" s="86">
        <f>'Palika-wise CF list'!N202</f>
        <v>10</v>
      </c>
      <c r="M10" s="86" t="str">
        <f>'Palika-wise CF list'!O202</f>
        <v>087/09/28</v>
      </c>
      <c r="N10" s="86">
        <f>'Palika-wise CF list'!P202</f>
        <v>7.21</v>
      </c>
      <c r="O10" s="86">
        <f>'Palika-wise CF list'!Q202</f>
        <v>32</v>
      </c>
      <c r="P10" s="86">
        <f>'Palika-wise CF list'!R202</f>
        <v>92</v>
      </c>
      <c r="Q10" s="86">
        <f>'Palika-wise CF list'!S202</f>
        <v>86</v>
      </c>
      <c r="R10" s="86">
        <f>'Palika-wise CF list'!T202</f>
        <v>178</v>
      </c>
      <c r="S10" s="86">
        <f>'Palika-wise CF list'!U202</f>
        <v>4</v>
      </c>
      <c r="T10" s="86">
        <f>'Palika-wise CF list'!V202</f>
        <v>5</v>
      </c>
    </row>
    <row r="11" spans="1:20">
      <c r="A11" s="86">
        <f>'Palika-wise CF list'!B203</f>
        <v>9</v>
      </c>
      <c r="B11" s="86">
        <f>'Palika-wise CF list'!C203</f>
        <v>142</v>
      </c>
      <c r="C11" s="86">
        <f>'Palika-wise CF list'!D203</f>
        <v>142</v>
      </c>
      <c r="D11" s="87" t="str">
        <f>'Palika-wise CF list'!E203</f>
        <v>9f]83f/L wDk'</v>
      </c>
      <c r="E11" s="87" t="str">
        <f>'Palika-wise CF list'!F203</f>
        <v>dWog]kfn g=kf=!</v>
      </c>
      <c r="F11" s="87" t="str">
        <f>'Palika-wise CF list'!G203</f>
        <v>lhtf &amp;</v>
      </c>
      <c r="G11" s="88" t="str">
        <f>'Palika-wise CF list'!I203</f>
        <v>LAM/RA/52/09</v>
      </c>
      <c r="H11" s="86" t="str">
        <f>'Palika-wise CF list'!J203</f>
        <v>055/03/23</v>
      </c>
      <c r="I11" s="86" t="str">
        <f>'Palika-wise CF list'!K203</f>
        <v>055/03/23</v>
      </c>
      <c r="J11" s="86" t="str">
        <f>'Palika-wise CF list'!L203</f>
        <v>077/09/29</v>
      </c>
      <c r="K11" s="86">
        <f>'Palika-wise CF list'!M203</f>
        <v>4</v>
      </c>
      <c r="L11" s="86">
        <f>'Palika-wise CF list'!N203</f>
        <v>10</v>
      </c>
      <c r="M11" s="86" t="str">
        <f>'Palika-wise CF list'!O203</f>
        <v>087/09/28</v>
      </c>
      <c r="N11" s="86">
        <f>'Palika-wise CF list'!P203</f>
        <v>14.92</v>
      </c>
      <c r="O11" s="86">
        <f>'Palika-wise CF list'!Q203</f>
        <v>16</v>
      </c>
      <c r="P11" s="86">
        <f>'Palika-wise CF list'!R203</f>
        <v>33</v>
      </c>
      <c r="Q11" s="86">
        <f>'Palika-wise CF list'!S203</f>
        <v>40</v>
      </c>
      <c r="R11" s="86">
        <f>'Palika-wise CF list'!T203</f>
        <v>73</v>
      </c>
      <c r="S11" s="86">
        <f>'Palika-wise CF list'!U203</f>
        <v>4</v>
      </c>
      <c r="T11" s="86">
        <f>'Palika-wise CF list'!V203</f>
        <v>3</v>
      </c>
    </row>
    <row r="12" spans="1:20">
      <c r="A12" s="86">
        <f>'Palika-wise CF list'!B204</f>
        <v>10</v>
      </c>
      <c r="B12" s="86">
        <f>'Palika-wise CF list'!C204</f>
        <v>180</v>
      </c>
      <c r="C12" s="86">
        <f>'Palika-wise CF list'!D204</f>
        <v>180</v>
      </c>
      <c r="D12" s="87" t="str">
        <f>'Palika-wise CF list'!E204</f>
        <v>sNrf}8]</v>
      </c>
      <c r="E12" s="87" t="str">
        <f>'Palika-wise CF list'!F204</f>
        <v>dWog]kfn g=kf=!</v>
      </c>
      <c r="F12" s="87" t="str">
        <f>'Palika-wise CF list'!G204</f>
        <v>lhtf $, %</v>
      </c>
      <c r="G12" s="88" t="str">
        <f>'Palika-wise CF list'!I204</f>
        <v>LAM/RA/52/10</v>
      </c>
      <c r="H12" s="86" t="str">
        <f>'Palika-wise CF list'!J204</f>
        <v>057/03/18</v>
      </c>
      <c r="I12" s="86" t="str">
        <f>'Palika-wise CF list'!K204</f>
        <v>057/03/26</v>
      </c>
      <c r="J12" s="86" t="str">
        <f>'Palika-wise CF list'!L204</f>
        <v>077/09/29</v>
      </c>
      <c r="K12" s="86" t="str">
        <f>'Palika-wise CF list'!M204</f>
        <v>-</v>
      </c>
      <c r="L12" s="86">
        <f>'Palika-wise CF list'!N204</f>
        <v>10</v>
      </c>
      <c r="M12" s="86" t="str">
        <f>'Palika-wise CF list'!O204</f>
        <v>087/09/28</v>
      </c>
      <c r="N12" s="86">
        <f>'Palika-wise CF list'!P204</f>
        <v>20.88</v>
      </c>
      <c r="O12" s="86">
        <f>'Palika-wise CF list'!Q204</f>
        <v>20</v>
      </c>
      <c r="P12" s="86">
        <f>'Palika-wise CF list'!R204</f>
        <v>50</v>
      </c>
      <c r="Q12" s="86">
        <f>'Palika-wise CF list'!S204</f>
        <v>51</v>
      </c>
      <c r="R12" s="86">
        <f>'Palika-wise CF list'!T204</f>
        <v>101</v>
      </c>
      <c r="S12" s="86">
        <f>'Palika-wise CF list'!U204</f>
        <v>2</v>
      </c>
      <c r="T12" s="86">
        <f>'Palika-wise CF list'!V204</f>
        <v>5</v>
      </c>
    </row>
    <row r="13" spans="1:20">
      <c r="A13" s="86">
        <f>'Palika-wise CF list'!B205</f>
        <v>11</v>
      </c>
      <c r="B13" s="86">
        <f>'Palika-wise CF list'!C205</f>
        <v>216</v>
      </c>
      <c r="C13" s="86">
        <f>'Palika-wise CF list'!D205</f>
        <v>216</v>
      </c>
      <c r="D13" s="87" t="str">
        <f>'Palika-wise CF list'!E205</f>
        <v>sflnsf sNrf}8]</v>
      </c>
      <c r="E13" s="87" t="str">
        <f>'Palika-wise CF list'!F205</f>
        <v>dWog]kfn g=kf=!</v>
      </c>
      <c r="F13" s="87" t="str">
        <f>'Palika-wise CF list'!G205</f>
        <v>lhtf !, %, &amp;</v>
      </c>
      <c r="G13" s="88" t="str">
        <f>'Palika-wise CF list'!I205</f>
        <v>LAM/RA/52/11</v>
      </c>
      <c r="H13" s="86" t="str">
        <f>'Palika-wise CF list'!J205</f>
        <v>059/03/20</v>
      </c>
      <c r="I13" s="86" t="str">
        <f>'Palika-wise CF list'!K205</f>
        <v>059/03/26</v>
      </c>
      <c r="J13" s="86" t="str">
        <f>'Palika-wise CF list'!L205</f>
        <v>078/01/13</v>
      </c>
      <c r="K13" s="86">
        <f>'Palika-wise CF list'!M205</f>
        <v>3</v>
      </c>
      <c r="L13" s="86">
        <f>'Palika-wise CF list'!N205</f>
        <v>10</v>
      </c>
      <c r="M13" s="86" t="str">
        <f>'Palika-wise CF list'!O205</f>
        <v>088/01/12</v>
      </c>
      <c r="N13" s="86">
        <f>'Palika-wise CF list'!P205</f>
        <v>29.32</v>
      </c>
      <c r="O13" s="86">
        <f>'Palika-wise CF list'!Q205</f>
        <v>31</v>
      </c>
      <c r="P13" s="86">
        <f>'Palika-wise CF list'!R205</f>
        <v>103</v>
      </c>
      <c r="Q13" s="86">
        <f>'Palika-wise CF list'!S205</f>
        <v>111</v>
      </c>
      <c r="R13" s="86">
        <f>'Palika-wise CF list'!T205</f>
        <v>214</v>
      </c>
      <c r="S13" s="86">
        <f>'Palika-wise CF list'!U205</f>
        <v>3</v>
      </c>
      <c r="T13" s="86">
        <f>'Palika-wise CF list'!V205</f>
        <v>4</v>
      </c>
    </row>
    <row r="14" spans="1:20">
      <c r="A14" s="86">
        <f>'Palika-wise CF list'!B206</f>
        <v>12</v>
      </c>
      <c r="B14" s="86">
        <f>'Palika-wise CF list'!C206</f>
        <v>232</v>
      </c>
      <c r="C14" s="86">
        <f>'Palika-wise CF list'!D206</f>
        <v>232</v>
      </c>
      <c r="D14" s="87" t="str">
        <f>'Palika-wise CF list'!E206</f>
        <v>hgr]tgf</v>
      </c>
      <c r="E14" s="87" t="str">
        <f>'Palika-wise CF list'!F206</f>
        <v>dWog]kfn g=kf=!</v>
      </c>
      <c r="F14" s="87" t="str">
        <f>'Palika-wise CF list'!G206</f>
        <v>lhtf @</v>
      </c>
      <c r="G14" s="88" t="str">
        <f>'Palika-wise CF list'!I206</f>
        <v>LAM/RA/52/12</v>
      </c>
      <c r="H14" s="86" t="str">
        <f>'Palika-wise CF list'!J206</f>
        <v>060/07/26</v>
      </c>
      <c r="I14" s="86" t="str">
        <f>'Palika-wise CF list'!K206</f>
        <v>060/07/27</v>
      </c>
      <c r="J14" s="86" t="str">
        <f>'Palika-wise CF list'!L206</f>
        <v>072/03/16</v>
      </c>
      <c r="K14" s="86">
        <f>'Palika-wise CF list'!M206</f>
        <v>2</v>
      </c>
      <c r="L14" s="86">
        <f>'Palika-wise CF list'!N206</f>
        <v>5</v>
      </c>
      <c r="M14" s="86" t="str">
        <f>'Palika-wise CF list'!O206</f>
        <v>087/09/28</v>
      </c>
      <c r="N14" s="86">
        <f>'Palika-wise CF list'!P206</f>
        <v>17.64</v>
      </c>
      <c r="O14" s="86">
        <f>'Palika-wise CF list'!Q206</f>
        <v>41</v>
      </c>
      <c r="P14" s="86">
        <f>'Palika-wise CF list'!R206</f>
        <v>106</v>
      </c>
      <c r="Q14" s="86">
        <f>'Palika-wise CF list'!S206</f>
        <v>123</v>
      </c>
      <c r="R14" s="86">
        <f>'Palika-wise CF list'!T206</f>
        <v>229</v>
      </c>
      <c r="S14" s="86">
        <f>'Palika-wise CF list'!U206</f>
        <v>2</v>
      </c>
      <c r="T14" s="86">
        <f>'Palika-wise CF list'!V206</f>
        <v>5</v>
      </c>
    </row>
    <row r="15" spans="1:20">
      <c r="A15" s="86">
        <f>'Palika-wise CF list'!B207</f>
        <v>13</v>
      </c>
      <c r="B15" s="86">
        <f>'Palika-wise CF list'!C207</f>
        <v>234</v>
      </c>
      <c r="C15" s="86">
        <f>'Palika-wise CF list'!D207</f>
        <v>234</v>
      </c>
      <c r="D15" s="87" t="str">
        <f>'Palika-wise CF list'!E207</f>
        <v>csnf</v>
      </c>
      <c r="E15" s="87" t="str">
        <f>'Palika-wise CF list'!F207</f>
        <v>dWog]kfn g=kf=!</v>
      </c>
      <c r="F15" s="87" t="str">
        <f>'Palika-wise CF list'!G207</f>
        <v>lhtf !, @</v>
      </c>
      <c r="G15" s="88" t="str">
        <f>'Palika-wise CF list'!I207</f>
        <v>LAM/RA/52/13</v>
      </c>
      <c r="H15" s="86" t="str">
        <f>'Palika-wise CF list'!J207</f>
        <v>060/07/26</v>
      </c>
      <c r="I15" s="86" t="str">
        <f>'Palika-wise CF list'!K207</f>
        <v>060/07/27</v>
      </c>
      <c r="J15" s="86" t="str">
        <f>'Palika-wise CF list'!L207</f>
        <v>072/03/20</v>
      </c>
      <c r="K15" s="86">
        <f>'Palika-wise CF list'!M207</f>
        <v>2</v>
      </c>
      <c r="L15" s="86">
        <f>'Palika-wise CF list'!N207</f>
        <v>5</v>
      </c>
      <c r="M15" s="86" t="str">
        <f>'Palika-wise CF list'!O207</f>
        <v>089/03/15</v>
      </c>
      <c r="N15" s="86">
        <f>'Palika-wise CF list'!P207</f>
        <v>20.43</v>
      </c>
      <c r="O15" s="86">
        <f>'Palika-wise CF list'!Q207</f>
        <v>18</v>
      </c>
      <c r="P15" s="86">
        <f>'Palika-wise CF list'!R207</f>
        <v>51</v>
      </c>
      <c r="Q15" s="86">
        <f>'Palika-wise CF list'!S207</f>
        <v>48</v>
      </c>
      <c r="R15" s="86">
        <f>'Palika-wise CF list'!T207</f>
        <v>99</v>
      </c>
      <c r="S15" s="86">
        <f>'Palika-wise CF list'!U207</f>
        <v>4</v>
      </c>
      <c r="T15" s="86">
        <f>'Palika-wise CF list'!V207</f>
        <v>3</v>
      </c>
    </row>
    <row r="16" spans="1:20">
      <c r="A16" s="86">
        <f>'Palika-wise CF list'!B208</f>
        <v>14</v>
      </c>
      <c r="B16" s="86">
        <f>'Palika-wise CF list'!C208</f>
        <v>249</v>
      </c>
      <c r="C16" s="86">
        <f>'Palika-wise CF list'!D208</f>
        <v>249</v>
      </c>
      <c r="D16" s="87" t="str">
        <f>'Palika-wise CF list'!E208</f>
        <v>sflnsf</v>
      </c>
      <c r="E16" s="87" t="str">
        <f>'Palika-wise CF list'!F208</f>
        <v>dWog]kfn g=kf=!</v>
      </c>
      <c r="F16" s="87" t="str">
        <f>'Palika-wise CF list'!G208</f>
        <v>lhtf !</v>
      </c>
      <c r="G16" s="88" t="str">
        <f>'Palika-wise CF list'!I208</f>
        <v>LAM/RA/52/14</v>
      </c>
      <c r="H16" s="86" t="str">
        <f>'Palika-wise CF list'!J208</f>
        <v>061/05/01</v>
      </c>
      <c r="I16" s="86" t="str">
        <f>'Palika-wise CF list'!K208</f>
        <v>061/05/07</v>
      </c>
      <c r="J16" s="86" t="str">
        <f>'Palika-wise CF list'!L208</f>
        <v>079/03/11</v>
      </c>
      <c r="K16" s="86">
        <f>'Palika-wise CF list'!M208</f>
        <v>3</v>
      </c>
      <c r="L16" s="86">
        <f>'Palika-wise CF list'!N208</f>
        <v>10</v>
      </c>
      <c r="M16" s="86" t="str">
        <f>'Palika-wise CF list'!O208</f>
        <v>089/03/10</v>
      </c>
      <c r="N16" s="86">
        <f>'Palika-wise CF list'!P208</f>
        <v>22.38</v>
      </c>
      <c r="O16" s="86">
        <f>'Palika-wise CF list'!Q208</f>
        <v>16</v>
      </c>
      <c r="P16" s="86">
        <f>'Palika-wise CF list'!R208</f>
        <v>46</v>
      </c>
      <c r="Q16" s="86">
        <f>'Palika-wise CF list'!S208</f>
        <v>45</v>
      </c>
      <c r="R16" s="86">
        <f>'Palika-wise CF list'!T208</f>
        <v>91</v>
      </c>
      <c r="S16" s="86">
        <f>'Palika-wise CF list'!U208</f>
        <v>4</v>
      </c>
      <c r="T16" s="86">
        <f>'Palika-wise CF list'!V208</f>
        <v>5</v>
      </c>
    </row>
    <row r="17" spans="1:20">
      <c r="A17" s="86">
        <f>'Palika-wise CF list'!B210</f>
        <v>15</v>
      </c>
      <c r="B17" s="86">
        <f>'Palika-wise CF list'!C210</f>
        <v>100</v>
      </c>
      <c r="C17" s="86">
        <f>'Palika-wise CF list'!D210</f>
        <v>100</v>
      </c>
      <c r="D17" s="87" t="str">
        <f>'Palika-wise CF list'!E210</f>
        <v>;f7Ld'/]</v>
      </c>
      <c r="E17" s="87" t="str">
        <f>'Palika-wise CF list'!F210</f>
        <v>dWog]kfn g=kf=@</v>
      </c>
      <c r="F17" s="87" t="str">
        <f>'Palika-wise CF list'!G210</f>
        <v>tfGb|fª 6S;f/ $,%,(</v>
      </c>
      <c r="G17" s="88" t="str">
        <f>'Palika-wise CF list'!I210</f>
        <v>LAM/RA/53/01</v>
      </c>
      <c r="H17" s="86" t="str">
        <f>'Palika-wise CF list'!J210</f>
        <v>053/09/07</v>
      </c>
      <c r="I17" s="86" t="str">
        <f>'Palika-wise CF list'!K210</f>
        <v>053/09/07</v>
      </c>
      <c r="J17" s="86" t="str">
        <f>'Palika-wise CF list'!L210</f>
        <v>077/10/11</v>
      </c>
      <c r="K17" s="86">
        <f>'Palika-wise CF list'!M210</f>
        <v>4</v>
      </c>
      <c r="L17" s="86">
        <f>'Palika-wise CF list'!N210</f>
        <v>10</v>
      </c>
      <c r="M17" s="86" t="str">
        <f>'Palika-wise CF list'!O210</f>
        <v>087/10/10</v>
      </c>
      <c r="N17" s="86">
        <f>'Palika-wise CF list'!P210</f>
        <v>27.07</v>
      </c>
      <c r="O17" s="86">
        <f>'Palika-wise CF list'!Q210</f>
        <v>82</v>
      </c>
      <c r="P17" s="86">
        <f>'Palika-wise CF list'!R210</f>
        <v>175</v>
      </c>
      <c r="Q17" s="86">
        <f>'Palika-wise CF list'!S210</f>
        <v>217</v>
      </c>
      <c r="R17" s="86">
        <f>'Palika-wise CF list'!T210</f>
        <v>392</v>
      </c>
      <c r="S17" s="86">
        <f>'Palika-wise CF list'!U210</f>
        <v>3</v>
      </c>
      <c r="T17" s="86">
        <f>'Palika-wise CF list'!V210</f>
        <v>6</v>
      </c>
    </row>
    <row r="18" spans="1:20">
      <c r="A18" s="86">
        <f>'Palika-wise CF list'!B211</f>
        <v>16</v>
      </c>
      <c r="B18" s="86">
        <f>'Palika-wise CF list'!C211</f>
        <v>101</v>
      </c>
      <c r="C18" s="86">
        <f>'Palika-wise CF list'!D211</f>
        <v>101</v>
      </c>
      <c r="D18" s="87" t="str">
        <f>'Palika-wise CF list'!E211</f>
        <v>;fdfvf]l/of</v>
      </c>
      <c r="E18" s="87" t="str">
        <f>'Palika-wise CF list'!F211</f>
        <v>dWog]kfn g=kf=@</v>
      </c>
      <c r="F18" s="87" t="str">
        <f>'Palika-wise CF list'!G211</f>
        <v>tfGb|fª 6S;f/ @</v>
      </c>
      <c r="G18" s="88" t="str">
        <f>'Palika-wise CF list'!I211</f>
        <v>LAM/RA/53/02</v>
      </c>
      <c r="H18" s="86" t="str">
        <f>'Palika-wise CF list'!J211</f>
        <v>053/09/07</v>
      </c>
      <c r="I18" s="86" t="str">
        <f>'Palika-wise CF list'!K211</f>
        <v>053/09/07</v>
      </c>
      <c r="J18" s="86" t="str">
        <f>'Palika-wise CF list'!L211</f>
        <v>077/10/11</v>
      </c>
      <c r="K18" s="86" t="str">
        <f>'Palika-wise CF list'!M211</f>
        <v>-</v>
      </c>
      <c r="L18" s="86">
        <f>'Palika-wise CF list'!N211</f>
        <v>10</v>
      </c>
      <c r="M18" s="86" t="str">
        <f>'Palika-wise CF list'!O211</f>
        <v>087/10/10</v>
      </c>
      <c r="N18" s="86">
        <f>'Palika-wise CF list'!P211</f>
        <v>28.65</v>
      </c>
      <c r="O18" s="86">
        <f>'Palika-wise CF list'!Q211</f>
        <v>19</v>
      </c>
      <c r="P18" s="86">
        <f>'Palika-wise CF list'!R211</f>
        <v>78</v>
      </c>
      <c r="Q18" s="86">
        <f>'Palika-wise CF list'!S211</f>
        <v>84</v>
      </c>
      <c r="R18" s="86">
        <f>'Palika-wise CF list'!T211</f>
        <v>162</v>
      </c>
      <c r="S18" s="86">
        <f>'Palika-wise CF list'!U211</f>
        <v>5</v>
      </c>
      <c r="T18" s="86">
        <f>'Palika-wise CF list'!V211</f>
        <v>6</v>
      </c>
    </row>
    <row r="19" spans="1:20">
      <c r="A19" s="86">
        <f>'Palika-wise CF list'!B212</f>
        <v>17</v>
      </c>
      <c r="B19" s="86">
        <f>'Palika-wise CF list'!C212</f>
        <v>102</v>
      </c>
      <c r="C19" s="86">
        <f>'Palika-wise CF list'!D212</f>
        <v>102</v>
      </c>
      <c r="D19" s="87" t="str">
        <f>'Palika-wise CF list'!E212</f>
        <v>nfdkf6f</v>
      </c>
      <c r="E19" s="87" t="str">
        <f>'Palika-wise CF list'!F212</f>
        <v>dWog]kfn g=kf=@</v>
      </c>
      <c r="F19" s="87" t="str">
        <f>'Palika-wise CF list'!G212</f>
        <v>tfGb|fª 6S;f/ *, (</v>
      </c>
      <c r="G19" s="88" t="str">
        <f>'Palika-wise CF list'!I212</f>
        <v>LAM/RA/53/03</v>
      </c>
      <c r="H19" s="86" t="str">
        <f>'Palika-wise CF list'!J212</f>
        <v>054/09/07</v>
      </c>
      <c r="I19" s="86" t="str">
        <f>'Palika-wise CF list'!K212</f>
        <v>054/09/07</v>
      </c>
      <c r="J19" s="86" t="str">
        <f>'Palika-wise CF list'!L212</f>
        <v>071/10/.13</v>
      </c>
      <c r="K19" s="86">
        <f>'Palika-wise CF list'!M212</f>
        <v>3</v>
      </c>
      <c r="L19" s="86">
        <f>'Palika-wise CF list'!N212</f>
        <v>10</v>
      </c>
      <c r="M19" s="86" t="str">
        <f>'Palika-wise CF list'!O212</f>
        <v>081/10/12</v>
      </c>
      <c r="N19" s="86">
        <f>'Palika-wise CF list'!P212</f>
        <v>84.27</v>
      </c>
      <c r="O19" s="86">
        <f>'Palika-wise CF list'!Q212</f>
        <v>258</v>
      </c>
      <c r="P19" s="86">
        <f>'Palika-wise CF list'!R212</f>
        <v>725</v>
      </c>
      <c r="Q19" s="86">
        <f>'Palika-wise CF list'!S212</f>
        <v>765</v>
      </c>
      <c r="R19" s="86">
        <f>'Palika-wise CF list'!T212</f>
        <v>1490</v>
      </c>
      <c r="S19" s="86">
        <f>'Palika-wise CF list'!U212</f>
        <v>6</v>
      </c>
      <c r="T19" s="86">
        <f>'Palika-wise CF list'!V212</f>
        <v>9</v>
      </c>
    </row>
    <row r="20" spans="1:20">
      <c r="A20" s="86">
        <f>'Palika-wise CF list'!B213</f>
        <v>18</v>
      </c>
      <c r="B20" s="86">
        <f>'Palika-wise CF list'!C213</f>
        <v>112</v>
      </c>
      <c r="C20" s="86">
        <f>'Palika-wise CF list'!D213</f>
        <v>112</v>
      </c>
      <c r="D20" s="87" t="str">
        <f>'Palika-wise CF list'!E213</f>
        <v>hd'gf u}x|f</v>
      </c>
      <c r="E20" s="87" t="str">
        <f>'Palika-wise CF list'!F213</f>
        <v>dWog]kfn g=kf=@</v>
      </c>
      <c r="F20" s="87" t="str">
        <f>'Palika-wise CF list'!G213</f>
        <v>tfGb|fª 6S;f/ @</v>
      </c>
      <c r="G20" s="88" t="str">
        <f>'Palika-wise CF list'!I213</f>
        <v>LAM/RA/53/04</v>
      </c>
      <c r="H20" s="86" t="str">
        <f>'Palika-wise CF list'!J213</f>
        <v>053/12/03</v>
      </c>
      <c r="I20" s="86" t="str">
        <f>'Palika-wise CF list'!K213</f>
        <v>053/12/03</v>
      </c>
      <c r="J20" s="86" t="str">
        <f>'Palika-wise CF list'!L213</f>
        <v>077/10/11</v>
      </c>
      <c r="K20" s="86" t="str">
        <f>'Palika-wise CF list'!M213</f>
        <v>-</v>
      </c>
      <c r="L20" s="86">
        <f>'Palika-wise CF list'!N213</f>
        <v>10</v>
      </c>
      <c r="M20" s="86" t="str">
        <f>'Palika-wise CF list'!O213</f>
        <v>087/10/10</v>
      </c>
      <c r="N20" s="86">
        <f>'Palika-wise CF list'!P213</f>
        <v>19.739999999999998</v>
      </c>
      <c r="O20" s="86">
        <f>'Palika-wise CF list'!Q213</f>
        <v>8</v>
      </c>
      <c r="P20" s="86">
        <f>'Palika-wise CF list'!R213</f>
        <v>17</v>
      </c>
      <c r="Q20" s="86">
        <f>'Palika-wise CF list'!S213</f>
        <v>25</v>
      </c>
      <c r="R20" s="86">
        <f>'Palika-wise CF list'!T213</f>
        <v>42</v>
      </c>
      <c r="S20" s="86">
        <f>'Palika-wise CF list'!U213</f>
        <v>2</v>
      </c>
      <c r="T20" s="86">
        <f>'Palika-wise CF list'!V213</f>
        <v>3</v>
      </c>
    </row>
    <row r="21" spans="1:20">
      <c r="A21" s="86">
        <f>'Palika-wise CF list'!B214</f>
        <v>19</v>
      </c>
      <c r="B21" s="86">
        <f>'Palika-wise CF list'!C214</f>
        <v>113</v>
      </c>
      <c r="C21" s="86">
        <f>'Palika-wise CF list'!D214</f>
        <v>113</v>
      </c>
      <c r="D21" s="87" t="str">
        <f>'Palika-wise CF list'!E214</f>
        <v>lk:tL</v>
      </c>
      <c r="E21" s="87" t="str">
        <f>'Palika-wise CF list'!F214</f>
        <v>dWog]kfn g=kf=@</v>
      </c>
      <c r="F21" s="87" t="str">
        <f>'Palika-wise CF list'!G214</f>
        <v>tfGb|fª 6S;f/ !</v>
      </c>
      <c r="G21" s="88" t="str">
        <f>'Palika-wise CF list'!I214</f>
        <v>LAM/RA/53/05</v>
      </c>
      <c r="H21" s="86" t="str">
        <f>'Palika-wise CF list'!J214</f>
        <v>053/12/03</v>
      </c>
      <c r="I21" s="86" t="str">
        <f>'Palika-wise CF list'!K214</f>
        <v>053/12/03</v>
      </c>
      <c r="J21" s="86" t="str">
        <f>'Palika-wise CF list'!L214</f>
        <v>079/03/13</v>
      </c>
      <c r="K21" s="86">
        <f>'Palika-wise CF list'!M214</f>
        <v>4</v>
      </c>
      <c r="L21" s="86">
        <f>'Palika-wise CF list'!N214</f>
        <v>10</v>
      </c>
      <c r="M21" s="86" t="str">
        <f>'Palika-wise CF list'!O214</f>
        <v>089/03/12</v>
      </c>
      <c r="N21" s="86">
        <f>'Palika-wise CF list'!P214</f>
        <v>113.21</v>
      </c>
      <c r="O21" s="86">
        <f>'Palika-wise CF list'!Q214</f>
        <v>28</v>
      </c>
      <c r="P21" s="86">
        <f>'Palika-wise CF list'!R214</f>
        <v>65</v>
      </c>
      <c r="Q21" s="86">
        <f>'Palika-wise CF list'!S214</f>
        <v>69</v>
      </c>
      <c r="R21" s="86">
        <f>'Palika-wise CF list'!T214</f>
        <v>134</v>
      </c>
      <c r="S21" s="86">
        <f>'Palika-wise CF list'!U214</f>
        <v>7</v>
      </c>
      <c r="T21" s="86">
        <f>'Palika-wise CF list'!V214</f>
        <v>6</v>
      </c>
    </row>
    <row r="22" spans="1:20">
      <c r="A22" s="86">
        <f>'Palika-wise CF list'!B215</f>
        <v>20</v>
      </c>
      <c r="B22" s="86">
        <f>'Palika-wise CF list'!C215</f>
        <v>114</v>
      </c>
      <c r="C22" s="86">
        <f>'Palika-wise CF list'!D215</f>
        <v>114</v>
      </c>
      <c r="D22" s="87" t="str">
        <f>'Palika-wise CF list'!E215</f>
        <v>ef]n8f+8f</v>
      </c>
      <c r="E22" s="87" t="str">
        <f>'Palika-wise CF list'!F215</f>
        <v>dWog]kfn g=kf=@</v>
      </c>
      <c r="F22" s="87" t="str">
        <f>'Palika-wise CF list'!G215</f>
        <v>tfGb|fª 6S;f/ @, %</v>
      </c>
      <c r="G22" s="88" t="str">
        <f>'Palika-wise CF list'!I215</f>
        <v>LAM/RA/53/06</v>
      </c>
      <c r="H22" s="86" t="str">
        <f>'Palika-wise CF list'!J215</f>
        <v>053/12/03</v>
      </c>
      <c r="I22" s="86" t="str">
        <f>'Palika-wise CF list'!K215</f>
        <v>053/12/03</v>
      </c>
      <c r="J22" s="86" t="str">
        <f>'Palika-wise CF list'!L215</f>
        <v>077/10/11</v>
      </c>
      <c r="K22" s="86">
        <f>'Palika-wise CF list'!M215</f>
        <v>4</v>
      </c>
      <c r="L22" s="86">
        <f>'Palika-wise CF list'!N215</f>
        <v>10</v>
      </c>
      <c r="M22" s="86" t="str">
        <f>'Palika-wise CF list'!O215</f>
        <v>077/03/15</v>
      </c>
      <c r="N22" s="86">
        <f>'Palika-wise CF list'!P215</f>
        <v>12.62</v>
      </c>
      <c r="O22" s="86">
        <f>'Palika-wise CF list'!Q215</f>
        <v>14</v>
      </c>
      <c r="P22" s="86">
        <f>'Palika-wise CF list'!R215</f>
        <v>37</v>
      </c>
      <c r="Q22" s="86">
        <f>'Palika-wise CF list'!S215</f>
        <v>47</v>
      </c>
      <c r="R22" s="86">
        <f>'Palika-wise CF list'!T215</f>
        <v>84</v>
      </c>
      <c r="S22" s="86">
        <f>'Palika-wise CF list'!U215</f>
        <v>4</v>
      </c>
      <c r="T22" s="86">
        <f>'Palika-wise CF list'!V215</f>
        <v>5</v>
      </c>
    </row>
    <row r="23" spans="1:20">
      <c r="A23" s="86">
        <f>'Palika-wise CF list'!B216</f>
        <v>21</v>
      </c>
      <c r="B23" s="86">
        <f>'Palika-wise CF list'!C216</f>
        <v>225</v>
      </c>
      <c r="C23" s="86">
        <f>'Palika-wise CF list'!D216</f>
        <v>225</v>
      </c>
      <c r="D23" s="87" t="str">
        <f>'Palika-wise CF list'!E216</f>
        <v>c+w]/Lvf]nf</v>
      </c>
      <c r="E23" s="87" t="str">
        <f>'Palika-wise CF list'!F216</f>
        <v>dWog]kfn g=kf=@</v>
      </c>
      <c r="F23" s="87" t="str">
        <f>'Palika-wise CF list'!G216</f>
        <v>tfGb|fª 6S;f/ #</v>
      </c>
      <c r="G23" s="88" t="str">
        <f>'Palika-wise CF list'!I216</f>
        <v>LAM/RA/53/07</v>
      </c>
      <c r="H23" s="86" t="str">
        <f>'Palika-wise CF list'!J216</f>
        <v>060/03/01</v>
      </c>
      <c r="I23" s="86" t="str">
        <f>'Palika-wise CF list'!K216</f>
        <v>060/03/03</v>
      </c>
      <c r="J23" s="86" t="str">
        <f>'Palika-wise CF list'!L216</f>
        <v>077/10/11</v>
      </c>
      <c r="K23" s="86">
        <f>'Palika-wise CF list'!M216</f>
        <v>3</v>
      </c>
      <c r="L23" s="86">
        <f>'Palika-wise CF list'!N216</f>
        <v>10</v>
      </c>
      <c r="M23" s="86" t="str">
        <f>'Palika-wise CF list'!O216</f>
        <v>087/10/10</v>
      </c>
      <c r="N23" s="86">
        <f>'Palika-wise CF list'!P216</f>
        <v>31.41</v>
      </c>
      <c r="O23" s="86">
        <f>'Palika-wise CF list'!Q216</f>
        <v>15</v>
      </c>
      <c r="P23" s="86">
        <f>'Palika-wise CF list'!R216</f>
        <v>61</v>
      </c>
      <c r="Q23" s="86">
        <f>'Palika-wise CF list'!S216</f>
        <v>60</v>
      </c>
      <c r="R23" s="86">
        <f>'Palika-wise CF list'!T216</f>
        <v>121</v>
      </c>
      <c r="S23" s="86">
        <f>'Palika-wise CF list'!U216</f>
        <v>2</v>
      </c>
      <c r="T23" s="86">
        <f>'Palika-wise CF list'!V216</f>
        <v>5</v>
      </c>
    </row>
    <row r="24" spans="1:20">
      <c r="A24" s="86">
        <f>'Palika-wise CF list'!B217</f>
        <v>22</v>
      </c>
      <c r="B24" s="86">
        <f>'Palika-wise CF list'!C217</f>
        <v>228</v>
      </c>
      <c r="C24" s="86">
        <f>'Palika-wise CF list'!D217</f>
        <v>228</v>
      </c>
      <c r="D24" s="87" t="str">
        <f>'Palika-wise CF list'!E217</f>
        <v>gfue}/a</v>
      </c>
      <c r="E24" s="87" t="str">
        <f>'Palika-wise CF list'!F217</f>
        <v>dWog]kfn g=kf=@</v>
      </c>
      <c r="F24" s="87" t="str">
        <f>'Palika-wise CF list'!G217</f>
        <v>tfGb|fª 6S;f/ $</v>
      </c>
      <c r="G24" s="88" t="str">
        <f>'Palika-wise CF list'!I217</f>
        <v>LAM/RA/53/08</v>
      </c>
      <c r="H24" s="86" t="str">
        <f>'Palika-wise CF list'!J217</f>
        <v>060/03/01</v>
      </c>
      <c r="I24" s="86" t="str">
        <f>'Palika-wise CF list'!K217</f>
        <v>060/03/03</v>
      </c>
      <c r="J24" s="86" t="str">
        <f>'Palika-wise CF list'!L217</f>
        <v>077/10/11</v>
      </c>
      <c r="K24" s="86">
        <f>'Palika-wise CF list'!M217</f>
        <v>3</v>
      </c>
      <c r="L24" s="86">
        <f>'Palika-wise CF list'!N217</f>
        <v>10</v>
      </c>
      <c r="M24" s="86" t="str">
        <f>'Palika-wise CF list'!O217</f>
        <v>087/10/10</v>
      </c>
      <c r="N24" s="86">
        <f>'Palika-wise CF list'!P217</f>
        <v>59.79</v>
      </c>
      <c r="O24" s="86">
        <f>'Palika-wise CF list'!Q217</f>
        <v>50</v>
      </c>
      <c r="P24" s="86">
        <f>'Palika-wise CF list'!R217</f>
        <v>197</v>
      </c>
      <c r="Q24" s="86">
        <f>'Palika-wise CF list'!S217</f>
        <v>198</v>
      </c>
      <c r="R24" s="86">
        <f>'Palika-wise CF list'!T217</f>
        <v>395</v>
      </c>
      <c r="S24" s="86">
        <f>'Palika-wise CF list'!U217</f>
        <v>5</v>
      </c>
      <c r="T24" s="86">
        <f>'Palika-wise CF list'!V217</f>
        <v>6</v>
      </c>
    </row>
    <row r="25" spans="1:20">
      <c r="A25" s="86">
        <f>'Palika-wise CF list'!B218</f>
        <v>23</v>
      </c>
      <c r="B25" s="86">
        <f>'Palika-wise CF list'!C218</f>
        <v>313</v>
      </c>
      <c r="C25" s="86">
        <f>'Palika-wise CF list'!D218</f>
        <v>313</v>
      </c>
      <c r="D25" s="87" t="str">
        <f>'Palika-wise CF list'!E218</f>
        <v>tfdfvfgL wfbL{</v>
      </c>
      <c r="E25" s="87" t="str">
        <f>'Palika-wise CF list'!F218</f>
        <v>dWog]kfn g=kf=@</v>
      </c>
      <c r="F25" s="87" t="str">
        <f>'Palika-wise CF list'!G218</f>
        <v>tfGb|fª 6S;f/ %, ^</v>
      </c>
      <c r="G25" s="88" t="str">
        <f>'Palika-wise CF list'!I218</f>
        <v>LAM/RA/53/09</v>
      </c>
      <c r="H25" s="86" t="str">
        <f>'Palika-wise CF list'!J218</f>
        <v>070/03/20</v>
      </c>
      <c r="I25" s="86" t="str">
        <f>'Palika-wise CF list'!K218</f>
        <v>070/03/20</v>
      </c>
      <c r="J25" s="86" t="str">
        <f>'Palika-wise CF list'!L218</f>
        <v>077/10/11</v>
      </c>
      <c r="K25" s="86">
        <f>'Palika-wise CF list'!M218</f>
        <v>1</v>
      </c>
      <c r="L25" s="86">
        <f>'Palika-wise CF list'!N218</f>
        <v>10</v>
      </c>
      <c r="M25" s="86" t="str">
        <f>'Palika-wise CF list'!O218</f>
        <v>087/10/10</v>
      </c>
      <c r="N25" s="86">
        <f>'Palika-wise CF list'!P218</f>
        <v>24.47</v>
      </c>
      <c r="O25" s="86">
        <f>'Palika-wise CF list'!Q218</f>
        <v>48</v>
      </c>
      <c r="P25" s="86">
        <f>'Palika-wise CF list'!R218</f>
        <v>119</v>
      </c>
      <c r="Q25" s="86">
        <f>'Palika-wise CF list'!S218</f>
        <v>135</v>
      </c>
      <c r="R25" s="86">
        <f>'Palika-wise CF list'!T218</f>
        <v>254</v>
      </c>
      <c r="S25" s="86">
        <f>'Palika-wise CF list'!U218</f>
        <v>6</v>
      </c>
      <c r="T25" s="86">
        <f>'Palika-wise CF list'!V218</f>
        <v>5</v>
      </c>
    </row>
    <row r="26" spans="1:20">
      <c r="A26" s="86">
        <f>'Palika-wise CF list'!B220</f>
        <v>24</v>
      </c>
      <c r="B26" s="86">
        <f>'Palika-wise CF list'!C220</f>
        <v>75</v>
      </c>
      <c r="C26" s="86">
        <f>'Palika-wise CF list'!D220</f>
        <v>75</v>
      </c>
      <c r="D26" s="87" t="str">
        <f>'Palika-wise CF list'!E220</f>
        <v>sfzLvf]nf</v>
      </c>
      <c r="E26" s="87" t="str">
        <f>'Palika-wise CF list'!F220</f>
        <v>dWog]kfn g=kf=#</v>
      </c>
      <c r="F26" s="87" t="str">
        <f>'Palika-wise CF list'!G220</f>
        <v>;'o{kfn !,@, #, $, %,^,&amp; / (</v>
      </c>
      <c r="G26" s="88" t="str">
        <f>'Palika-wise CF list'!I220</f>
        <v>LAM/RA/54/01</v>
      </c>
      <c r="H26" s="86" t="str">
        <f>'Palika-wise CF list'!J220</f>
        <v>052/09/10</v>
      </c>
      <c r="I26" s="86" t="str">
        <f>'Palika-wise CF list'!K220</f>
        <v>052/09/10</v>
      </c>
      <c r="J26" s="86" t="str">
        <f>'Palika-wise CF list'!L220</f>
        <v>074/12/20</v>
      </c>
      <c r="K26" s="86">
        <f>'Palika-wise CF list'!M220</f>
        <v>4</v>
      </c>
      <c r="L26" s="86">
        <f>'Palika-wise CF list'!N220</f>
        <v>10</v>
      </c>
      <c r="M26" s="86" t="str">
        <f>'Palika-wise CF list'!O220</f>
        <v>084/12/19</v>
      </c>
      <c r="N26" s="86">
        <f>'Palika-wise CF list'!P220</f>
        <v>55.86</v>
      </c>
      <c r="O26" s="86">
        <f>'Palika-wise CF list'!Q220</f>
        <v>143</v>
      </c>
      <c r="P26" s="86">
        <f>'Palika-wise CF list'!R220</f>
        <v>379</v>
      </c>
      <c r="Q26" s="86">
        <f>'Palika-wise CF list'!S220</f>
        <v>370</v>
      </c>
      <c r="R26" s="86">
        <f>'Palika-wise CF list'!T220</f>
        <v>749</v>
      </c>
      <c r="S26" s="86">
        <f>'Palika-wise CF list'!U220</f>
        <v>4</v>
      </c>
      <c r="T26" s="86">
        <f>'Palika-wise CF list'!V220</f>
        <v>5</v>
      </c>
    </row>
    <row r="27" spans="1:20">
      <c r="A27" s="86">
        <f>'Palika-wise CF list'!B221</f>
        <v>25</v>
      </c>
      <c r="B27" s="86">
        <f>'Palika-wise CF list'!C221</f>
        <v>74</v>
      </c>
      <c r="C27" s="86">
        <f>'Palika-wise CF list'!D221</f>
        <v>74</v>
      </c>
      <c r="D27" s="87" t="str">
        <f>'Palika-wise CF list'!E221</f>
        <v>;'g]kfgL</v>
      </c>
      <c r="E27" s="87" t="str">
        <f>'Palika-wise CF list'!F221</f>
        <v>dWog]kfn g=kf=#</v>
      </c>
      <c r="F27" s="87" t="str">
        <f>'Palika-wise CF list'!G221</f>
        <v>;'o{kfn !,$,%,^,(</v>
      </c>
      <c r="G27" s="88" t="str">
        <f>'Palika-wise CF list'!I221</f>
        <v>LAM/RA/54/02</v>
      </c>
      <c r="H27" s="86" t="str">
        <f>'Palika-wise CF list'!J221</f>
        <v>052/12/19</v>
      </c>
      <c r="I27" s="86" t="str">
        <f>'Palika-wise CF list'!K221</f>
        <v>052/12/19</v>
      </c>
      <c r="J27" s="86" t="str">
        <f>'Palika-wise CF list'!L221</f>
        <v>071/03/31</v>
      </c>
      <c r="K27" s="86" t="str">
        <f>'Palika-wise CF list'!M221</f>
        <v>-</v>
      </c>
      <c r="L27" s="86">
        <f>'Palika-wise CF list'!N221</f>
        <v>10</v>
      </c>
      <c r="M27" s="86" t="str">
        <f>'Palika-wise CF list'!O221</f>
        <v>081/03/30</v>
      </c>
      <c r="N27" s="86">
        <f>'Palika-wise CF list'!P221</f>
        <v>51</v>
      </c>
      <c r="O27" s="86">
        <f>'Palika-wise CF list'!Q221</f>
        <v>97</v>
      </c>
      <c r="P27" s="86">
        <f>'Palika-wise CF list'!R221</f>
        <v>264</v>
      </c>
      <c r="Q27" s="86">
        <f>'Palika-wise CF list'!S221</f>
        <v>248</v>
      </c>
      <c r="R27" s="86">
        <f>'Palika-wise CF list'!T221</f>
        <v>512</v>
      </c>
      <c r="S27" s="86">
        <f>'Palika-wise CF list'!U221</f>
        <v>5</v>
      </c>
      <c r="T27" s="86">
        <f>'Palika-wise CF list'!V221</f>
        <v>6</v>
      </c>
    </row>
    <row r="28" spans="1:20">
      <c r="A28" s="86">
        <f>'Palika-wise CF list'!B222</f>
        <v>26</v>
      </c>
      <c r="B28" s="86">
        <f>'Palika-wise CF list'!C222</f>
        <v>73</v>
      </c>
      <c r="C28" s="86">
        <f>'Palika-wise CF list'!D222</f>
        <v>73</v>
      </c>
      <c r="D28" s="87" t="str">
        <f>'Palika-wise CF list'!E222</f>
        <v>Hofld/] vf]nf</v>
      </c>
      <c r="E28" s="87" t="str">
        <f>'Palika-wise CF list'!F222</f>
        <v>dWog]kfn g=kf=#</v>
      </c>
      <c r="F28" s="87" t="str">
        <f>'Palika-wise CF list'!G222</f>
        <v>;'o{kfn @, &amp;, *</v>
      </c>
      <c r="G28" s="88" t="str">
        <f>'Palika-wise CF list'!I222</f>
        <v>LAM/RA/54/03</v>
      </c>
      <c r="H28" s="86" t="str">
        <f>'Palika-wise CF list'!J222</f>
        <v>052/12/19</v>
      </c>
      <c r="I28" s="86" t="str">
        <f>'Palika-wise CF list'!K222</f>
        <v>052/12/19</v>
      </c>
      <c r="J28" s="86" t="str">
        <f>'Palika-wise CF list'!L222</f>
        <v>071/03/32</v>
      </c>
      <c r="K28" s="86" t="str">
        <f>'Palika-wise CF list'!M222</f>
        <v>-</v>
      </c>
      <c r="L28" s="86">
        <f>'Palika-wise CF list'!N222</f>
        <v>10</v>
      </c>
      <c r="M28" s="86" t="str">
        <f>'Palika-wise CF list'!O222</f>
        <v>081/03/30</v>
      </c>
      <c r="N28" s="86">
        <f>'Palika-wise CF list'!P222</f>
        <v>63.6</v>
      </c>
      <c r="O28" s="86">
        <f>'Palika-wise CF list'!Q222</f>
        <v>97</v>
      </c>
      <c r="P28" s="86">
        <f>'Palika-wise CF list'!R222</f>
        <v>264</v>
      </c>
      <c r="Q28" s="86">
        <f>'Palika-wise CF list'!S222</f>
        <v>248</v>
      </c>
      <c r="R28" s="86">
        <f>'Palika-wise CF list'!T222</f>
        <v>512</v>
      </c>
      <c r="S28" s="86">
        <f>'Palika-wise CF list'!U222</f>
        <v>4</v>
      </c>
      <c r="T28" s="86">
        <f>'Palika-wise CF list'!V222</f>
        <v>5</v>
      </c>
    </row>
    <row r="29" spans="1:20">
      <c r="A29" s="86">
        <f>'Palika-wise CF list'!B224</f>
        <v>27</v>
      </c>
      <c r="B29" s="86">
        <f>'Palika-wise CF list'!C224</f>
        <v>77</v>
      </c>
      <c r="C29" s="86">
        <f>'Palika-wise CF list'!D224</f>
        <v>77</v>
      </c>
      <c r="D29" s="87" t="str">
        <f>'Palika-wise CF list'!E224</f>
        <v>csnf</v>
      </c>
      <c r="E29" s="87" t="str">
        <f>'Palika-wise CF list'!F224</f>
        <v>dWog]kfn g=kf= $</v>
      </c>
      <c r="F29" s="87" t="str">
        <f>'Palika-wise CF list'!G224</f>
        <v>/D3f #</v>
      </c>
      <c r="G29" s="88" t="str">
        <f>'Palika-wise CF list'!I224</f>
        <v>LAM/RA/56/01</v>
      </c>
      <c r="H29" s="86" t="str">
        <f>'Palika-wise CF list'!J224</f>
        <v>052/09/10</v>
      </c>
      <c r="I29" s="86" t="str">
        <f>'Palika-wise CF list'!K224</f>
        <v>052/09/10</v>
      </c>
      <c r="J29" s="86" t="str">
        <f>'Palika-wise CF list'!L224</f>
        <v>071/072</v>
      </c>
      <c r="K29" s="86" t="str">
        <f>'Palika-wise CF list'!M224</f>
        <v>-</v>
      </c>
      <c r="L29" s="86">
        <f>'Palika-wise CF list'!N224</f>
        <v>10</v>
      </c>
      <c r="M29" s="86" t="str">
        <f>'Palika-wise CF list'!O224</f>
        <v>087/03/30</v>
      </c>
      <c r="N29" s="86">
        <f>'Palika-wise CF list'!P224</f>
        <v>56.51</v>
      </c>
      <c r="O29" s="86">
        <f>'Palika-wise CF list'!Q224</f>
        <v>51</v>
      </c>
      <c r="P29" s="86">
        <f>'Palika-wise CF list'!R224</f>
        <v>137</v>
      </c>
      <c r="Q29" s="86">
        <f>'Palika-wise CF list'!S224</f>
        <v>126</v>
      </c>
      <c r="R29" s="86">
        <f>'Palika-wise CF list'!T224</f>
        <v>263</v>
      </c>
      <c r="S29" s="86">
        <f>'Palika-wise CF list'!U224</f>
        <v>6</v>
      </c>
      <c r="T29" s="86">
        <f>'Palika-wise CF list'!V224</f>
        <v>5</v>
      </c>
    </row>
    <row r="30" spans="1:20">
      <c r="A30" s="86">
        <f>'Palika-wise CF list'!B225</f>
        <v>28</v>
      </c>
      <c r="B30" s="86">
        <f>'Palika-wise CF list'!C225</f>
        <v>78</v>
      </c>
      <c r="C30" s="86">
        <f>'Palika-wise CF list'!D225</f>
        <v>78</v>
      </c>
      <c r="D30" s="87" t="str">
        <f>'Palika-wise CF list'!E225</f>
        <v>cl;d'/] pQ/vf]l/of</v>
      </c>
      <c r="E30" s="87" t="str">
        <f>'Palika-wise CF list'!F225</f>
        <v>dWog]kfn g=kf= $</v>
      </c>
      <c r="F30" s="87" t="str">
        <f>'Palika-wise CF list'!G225</f>
        <v>/D3f (</v>
      </c>
      <c r="G30" s="88" t="str">
        <f>'Palika-wise CF list'!I225</f>
        <v>LAM/RA/56/02</v>
      </c>
      <c r="H30" s="86" t="str">
        <f>'Palika-wise CF list'!J225</f>
        <v>052/09/10</v>
      </c>
      <c r="I30" s="86" t="str">
        <f>'Palika-wise CF list'!K225</f>
        <v>052/09/10</v>
      </c>
      <c r="J30" s="86" t="str">
        <f>'Palika-wise CF list'!L225</f>
        <v>077/10/11</v>
      </c>
      <c r="K30" s="86" t="str">
        <f>'Palika-wise CF list'!M225</f>
        <v>-</v>
      </c>
      <c r="L30" s="86">
        <f>'Palika-wise CF list'!N225</f>
        <v>10</v>
      </c>
      <c r="M30" s="86" t="str">
        <f>'Palika-wise CF list'!O225</f>
        <v>087/10/10</v>
      </c>
      <c r="N30" s="86">
        <f>'Palika-wise CF list'!P225</f>
        <v>41.6</v>
      </c>
      <c r="O30" s="86">
        <f>'Palika-wise CF list'!Q225</f>
        <v>163</v>
      </c>
      <c r="P30" s="86">
        <f>'Palika-wise CF list'!R225</f>
        <v>395</v>
      </c>
      <c r="Q30" s="86">
        <f>'Palika-wise CF list'!S225</f>
        <v>451</v>
      </c>
      <c r="R30" s="86">
        <f>'Palika-wise CF list'!T225</f>
        <v>846</v>
      </c>
      <c r="S30" s="86">
        <f>'Palika-wise CF list'!U225</f>
        <v>7</v>
      </c>
      <c r="T30" s="86">
        <f>'Palika-wise CF list'!V225</f>
        <v>8</v>
      </c>
    </row>
    <row r="31" spans="1:20">
      <c r="A31" s="86">
        <f>'Palika-wise CF list'!B226</f>
        <v>29</v>
      </c>
      <c r="B31" s="86">
        <f>'Palika-wise CF list'!C226</f>
        <v>94</v>
      </c>
      <c r="C31" s="86">
        <f>'Palika-wise CF list'!D226</f>
        <v>94</v>
      </c>
      <c r="D31" s="87" t="str">
        <f>'Palika-wise CF list'!E226</f>
        <v>hnb]jL</v>
      </c>
      <c r="E31" s="87" t="str">
        <f>'Palika-wise CF list'!F226</f>
        <v>dWog]kfn g=kf= $</v>
      </c>
      <c r="F31" s="87" t="str">
        <f>'Palika-wise CF list'!G226</f>
        <v>/D3f %, ^, &amp;, *</v>
      </c>
      <c r="G31" s="88" t="str">
        <f>'Palika-wise CF list'!I226</f>
        <v>LAM/RA/56/03</v>
      </c>
      <c r="H31" s="86" t="str">
        <f>'Palika-wise CF list'!J226</f>
        <v>053/02/22</v>
      </c>
      <c r="I31" s="86" t="str">
        <f>'Palika-wise CF list'!K226</f>
        <v>053/02/22</v>
      </c>
      <c r="J31" s="86" t="str">
        <f>'Palika-wise CF list'!L226</f>
        <v>077/03/31</v>
      </c>
      <c r="K31" s="86" t="str">
        <f>'Palika-wise CF list'!M226</f>
        <v>-</v>
      </c>
      <c r="L31" s="86">
        <f>'Palika-wise CF list'!N226</f>
        <v>10</v>
      </c>
      <c r="M31" s="86" t="str">
        <f>'Palika-wise CF list'!O226</f>
        <v>087/03/30</v>
      </c>
      <c r="N31" s="86">
        <f>'Palika-wise CF list'!P226</f>
        <v>72.459999999999994</v>
      </c>
      <c r="O31" s="86">
        <f>'Palika-wise CF list'!Q226</f>
        <v>284</v>
      </c>
      <c r="P31" s="86">
        <f>'Palika-wise CF list'!R226</f>
        <v>718</v>
      </c>
      <c r="Q31" s="86">
        <f>'Palika-wise CF list'!S226</f>
        <v>734</v>
      </c>
      <c r="R31" s="86">
        <f>'Palika-wise CF list'!T226</f>
        <v>1452</v>
      </c>
      <c r="S31" s="86">
        <f>'Palika-wise CF list'!U226</f>
        <v>4</v>
      </c>
      <c r="T31" s="86">
        <f>'Palika-wise CF list'!V226</f>
        <v>7</v>
      </c>
    </row>
    <row r="32" spans="1:20">
      <c r="A32" s="86">
        <f>'Palika-wise CF list'!B227</f>
        <v>30</v>
      </c>
      <c r="B32" s="86">
        <f>'Palika-wise CF list'!C227</f>
        <v>99</v>
      </c>
      <c r="C32" s="86">
        <f>'Palika-wise CF list'!D227</f>
        <v>99</v>
      </c>
      <c r="D32" s="87" t="str">
        <f>'Palika-wise CF list'!E227</f>
        <v xml:space="preserve"> b]p/fnL</v>
      </c>
      <c r="E32" s="87" t="str">
        <f>'Palika-wise CF list'!F227</f>
        <v>dWog]kfn g=kf= $</v>
      </c>
      <c r="F32" s="87" t="str">
        <f>'Palika-wise CF list'!G227</f>
        <v>/D3f $</v>
      </c>
      <c r="G32" s="88" t="str">
        <f>'Palika-wise CF list'!I227</f>
        <v>LAM/RA/56/04</v>
      </c>
      <c r="H32" s="86" t="str">
        <f>'Palika-wise CF list'!J227</f>
        <v>053/02/22</v>
      </c>
      <c r="I32" s="86" t="str">
        <f>'Palika-wise CF list'!K227</f>
        <v>053/02/22</v>
      </c>
      <c r="J32" s="86" t="str">
        <f>'Palika-wise CF list'!L227</f>
        <v>077/03/31</v>
      </c>
      <c r="K32" s="86">
        <f>'Palika-wise CF list'!M227</f>
        <v>4</v>
      </c>
      <c r="L32" s="86">
        <f>'Palika-wise CF list'!N227</f>
        <v>10</v>
      </c>
      <c r="M32" s="86" t="str">
        <f>'Palika-wise CF list'!O227</f>
        <v>087/03/31</v>
      </c>
      <c r="N32" s="86">
        <f>'Palika-wise CF list'!P227</f>
        <v>78.41</v>
      </c>
      <c r="O32" s="86">
        <f>'Palika-wise CF list'!Q227</f>
        <v>40</v>
      </c>
      <c r="P32" s="86">
        <f>'Palika-wise CF list'!R227</f>
        <v>99</v>
      </c>
      <c r="Q32" s="86">
        <f>'Palika-wise CF list'!S227</f>
        <v>123</v>
      </c>
      <c r="R32" s="86">
        <f>'Palika-wise CF list'!T227</f>
        <v>222</v>
      </c>
      <c r="S32" s="86">
        <f>'Palika-wise CF list'!U227</f>
        <v>3</v>
      </c>
      <c r="T32" s="86">
        <f>'Palika-wise CF list'!V227</f>
        <v>8</v>
      </c>
    </row>
    <row r="33" spans="1:20">
      <c r="A33" s="86">
        <f>'Palika-wise CF list'!B228</f>
        <v>31</v>
      </c>
      <c r="B33" s="86">
        <f>'Palika-wise CF list'!C228</f>
        <v>133</v>
      </c>
      <c r="C33" s="86">
        <f>'Palika-wise CF list'!D228</f>
        <v>133</v>
      </c>
      <c r="D33" s="87" t="str">
        <f>'Palika-wise CF list'!E228</f>
        <v>hoy'Dsf</v>
      </c>
      <c r="E33" s="87" t="str">
        <f>'Palika-wise CF list'!F228</f>
        <v>dWog]kfn g=kf= $</v>
      </c>
      <c r="F33" s="87" t="str">
        <f>'Palika-wise CF list'!G228</f>
        <v>/D3f *</v>
      </c>
      <c r="G33" s="88" t="str">
        <f>'Palika-wise CF list'!I228</f>
        <v>LAM/RA/56/05</v>
      </c>
      <c r="H33" s="86" t="str">
        <f>'Palika-wise CF list'!J228</f>
        <v>055/03/10</v>
      </c>
      <c r="I33" s="86" t="str">
        <f>'Palika-wise CF list'!K228</f>
        <v>055/03/10</v>
      </c>
      <c r="J33" s="86" t="str">
        <f>'Palika-wise CF list'!L228</f>
        <v>077/09/29</v>
      </c>
      <c r="K33" s="86">
        <f>'Palika-wise CF list'!M228</f>
        <v>4</v>
      </c>
      <c r="L33" s="86">
        <f>'Palika-wise CF list'!N228</f>
        <v>10</v>
      </c>
      <c r="M33" s="86" t="str">
        <f>'Palika-wise CF list'!O228</f>
        <v>087/09/28</v>
      </c>
      <c r="N33" s="86">
        <f>'Palika-wise CF list'!P228</f>
        <v>20.190000000000001</v>
      </c>
      <c r="O33" s="86">
        <f>'Palika-wise CF list'!Q228</f>
        <v>81</v>
      </c>
      <c r="P33" s="86">
        <f>'Palika-wise CF list'!R228</f>
        <v>187</v>
      </c>
      <c r="Q33" s="86">
        <f>'Palika-wise CF list'!S228</f>
        <v>188</v>
      </c>
      <c r="R33" s="86">
        <f>'Palika-wise CF list'!T228</f>
        <v>375</v>
      </c>
      <c r="S33" s="86">
        <f>'Palika-wise CF list'!U228</f>
        <v>5</v>
      </c>
      <c r="T33" s="86">
        <f>'Palika-wise CF list'!V228</f>
        <v>4</v>
      </c>
    </row>
    <row r="34" spans="1:20">
      <c r="A34" s="86">
        <f>'Palika-wise CF list'!B229</f>
        <v>32</v>
      </c>
      <c r="B34" s="86">
        <f>'Palika-wise CF list'!C229</f>
        <v>151</v>
      </c>
      <c r="C34" s="86">
        <f>'Palika-wise CF list'!D229</f>
        <v>151</v>
      </c>
      <c r="D34" s="87" t="str">
        <f>'Palika-wise CF list'!E229</f>
        <v>b'w]s'gf k|ltef</v>
      </c>
      <c r="E34" s="87" t="str">
        <f>'Palika-wise CF list'!F229</f>
        <v>dWog]kfn g=kf= $</v>
      </c>
      <c r="F34" s="87" t="str">
        <f>'Palika-wise CF list'!G229</f>
        <v>/D3f &amp;</v>
      </c>
      <c r="G34" s="88" t="str">
        <f>'Palika-wise CF list'!I229</f>
        <v>LAM/RA/56/06</v>
      </c>
      <c r="H34" s="86" t="str">
        <f>'Palika-wise CF list'!J229</f>
        <v>055/03/26</v>
      </c>
      <c r="I34" s="86" t="str">
        <f>'Palika-wise CF list'!K229</f>
        <v>055/03/26</v>
      </c>
      <c r="J34" s="86" t="str">
        <f>'Palika-wise CF list'!L229</f>
        <v>077/09/29</v>
      </c>
      <c r="K34" s="86">
        <f>'Palika-wise CF list'!M229</f>
        <v>4</v>
      </c>
      <c r="L34" s="86">
        <f>'Palika-wise CF list'!N229</f>
        <v>10</v>
      </c>
      <c r="M34" s="86" t="str">
        <f>'Palika-wise CF list'!O229</f>
        <v>087/09/28</v>
      </c>
      <c r="N34" s="86">
        <f>'Palika-wise CF list'!P229</f>
        <v>14.43</v>
      </c>
      <c r="O34" s="86">
        <f>'Palika-wise CF list'!Q229</f>
        <v>46</v>
      </c>
      <c r="P34" s="86">
        <f>'Palika-wise CF list'!R229</f>
        <v>93</v>
      </c>
      <c r="Q34" s="86">
        <f>'Palika-wise CF list'!S229</f>
        <v>91</v>
      </c>
      <c r="R34" s="86">
        <f>'Palika-wise CF list'!T229</f>
        <v>184</v>
      </c>
      <c r="S34" s="86">
        <f>'Palika-wise CF list'!U229</f>
        <v>4</v>
      </c>
      <c r="T34" s="86">
        <f>'Palika-wise CF list'!V229</f>
        <v>5</v>
      </c>
    </row>
    <row r="35" spans="1:20">
      <c r="A35" s="86">
        <f>'Palika-wise CF list'!B230</f>
        <v>33</v>
      </c>
      <c r="B35" s="86">
        <f>'Palika-wise CF list'!C230</f>
        <v>197</v>
      </c>
      <c r="C35" s="86">
        <f>'Palika-wise CF list'!D230</f>
        <v>197</v>
      </c>
      <c r="D35" s="87" t="str">
        <f>'Palika-wise CF list'!E230</f>
        <v>dgsfdgf</v>
      </c>
      <c r="E35" s="87" t="str">
        <f>'Palika-wise CF list'!F230</f>
        <v>dWog]kfn g=kf= $</v>
      </c>
      <c r="F35" s="87" t="str">
        <f>'Palika-wise CF list'!G230</f>
        <v>/D3f @</v>
      </c>
      <c r="G35" s="88" t="str">
        <f>'Palika-wise CF list'!I230</f>
        <v>LAM/RA/56/07</v>
      </c>
      <c r="H35" s="86" t="str">
        <f>'Palika-wise CF list'!J230</f>
        <v>058/03/24</v>
      </c>
      <c r="I35" s="86" t="str">
        <f>'Palika-wise CF list'!K230</f>
        <v>058/03/27</v>
      </c>
      <c r="J35" s="86" t="str">
        <f>'Palika-wise CF list'!L230</f>
        <v>071/03/31</v>
      </c>
      <c r="K35" s="86" t="str">
        <f>'Palika-wise CF list'!M230</f>
        <v>-</v>
      </c>
      <c r="L35" s="86">
        <f>'Palika-wise CF list'!N230</f>
        <v>10</v>
      </c>
      <c r="M35" s="86" t="str">
        <f>'Palika-wise CF list'!O230</f>
        <v>081/03/30</v>
      </c>
      <c r="N35" s="86">
        <f>'Palika-wise CF list'!P230</f>
        <v>71.78</v>
      </c>
      <c r="O35" s="86">
        <f>'Palika-wise CF list'!Q230</f>
        <v>45</v>
      </c>
      <c r="P35" s="86">
        <f>'Palika-wise CF list'!R230</f>
        <v>114</v>
      </c>
      <c r="Q35" s="86">
        <f>'Palika-wise CF list'!S230</f>
        <v>124</v>
      </c>
      <c r="R35" s="86">
        <f>'Palika-wise CF list'!T230</f>
        <v>238</v>
      </c>
      <c r="S35" s="86">
        <f>'Palika-wise CF list'!U230</f>
        <v>6</v>
      </c>
      <c r="T35" s="86">
        <f>'Palika-wise CF list'!V230</f>
        <v>5</v>
      </c>
    </row>
    <row r="36" spans="1:20">
      <c r="A36" s="86">
        <f>'Palika-wise CF list'!B231</f>
        <v>34</v>
      </c>
      <c r="B36" s="86">
        <f>'Palika-wise CF list'!C231</f>
        <v>283</v>
      </c>
      <c r="C36" s="86">
        <f>'Palika-wise CF list'!D231</f>
        <v>283</v>
      </c>
      <c r="D36" s="87" t="str">
        <f>'Palika-wise CF list'!E231</f>
        <v>dflnsf</v>
      </c>
      <c r="E36" s="87" t="str">
        <f>'Palika-wise CF list'!F231</f>
        <v>dWog]kfn g=kf= $</v>
      </c>
      <c r="F36" s="87" t="str">
        <f>'Palika-wise CF list'!G231</f>
        <v>/D3f !</v>
      </c>
      <c r="G36" s="88" t="str">
        <f>'Palika-wise CF list'!I231</f>
        <v>LAM/RA/56/08</v>
      </c>
      <c r="H36" s="86" t="str">
        <f>'Palika-wise CF list'!J231</f>
        <v>065/03/23</v>
      </c>
      <c r="I36" s="86" t="str">
        <f>'Palika-wise CF list'!K231</f>
        <v>065/03/23</v>
      </c>
      <c r="J36" s="86" t="str">
        <f>'Palika-wise CF list'!L231</f>
        <v>077/10/11</v>
      </c>
      <c r="K36" s="86">
        <f>'Palika-wise CF list'!M231</f>
        <v>2</v>
      </c>
      <c r="L36" s="86">
        <f>'Palika-wise CF list'!N231</f>
        <v>10</v>
      </c>
      <c r="M36" s="86" t="str">
        <f>'Palika-wise CF list'!O231</f>
        <v>087/10/10</v>
      </c>
      <c r="N36" s="86">
        <f>'Palika-wise CF list'!P231</f>
        <v>31.79</v>
      </c>
      <c r="O36" s="86">
        <f>'Palika-wise CF list'!Q231</f>
        <v>40</v>
      </c>
      <c r="P36" s="86">
        <f>'Palika-wise CF list'!R231</f>
        <v>93</v>
      </c>
      <c r="Q36" s="86">
        <f>'Palika-wise CF list'!S231</f>
        <v>112</v>
      </c>
      <c r="R36" s="86">
        <f>'Palika-wise CF list'!T231</f>
        <v>205</v>
      </c>
      <c r="S36" s="86">
        <f>'Palika-wise CF list'!U231</f>
        <v>5</v>
      </c>
      <c r="T36" s="86">
        <f>'Palika-wise CF list'!V231</f>
        <v>2</v>
      </c>
    </row>
    <row r="37" spans="1:20">
      <c r="A37" s="86">
        <f>'Palika-wise CF list'!B233</f>
        <v>35</v>
      </c>
      <c r="B37" s="86">
        <f>'Palika-wise CF list'!C233</f>
        <v>4</v>
      </c>
      <c r="C37" s="86">
        <f>'Palika-wise CF list'!D233</f>
        <v>4</v>
      </c>
      <c r="D37" s="87" t="str">
        <f>'Palika-wise CF list'!E233</f>
        <v>sf};]/L</v>
      </c>
      <c r="E37" s="87" t="str">
        <f>'Palika-wise CF list'!F233</f>
        <v>dWog]kfn g=kf=%</v>
      </c>
      <c r="F37" s="87" t="str">
        <f>'Palika-wise CF list'!G233</f>
        <v>;dLe~Hofª  ^</v>
      </c>
      <c r="G37" s="88" t="str">
        <f>'Palika-wise CF list'!I233</f>
        <v>LAM/BA/55/01</v>
      </c>
      <c r="H37" s="86" t="str">
        <f>'Palika-wise CF list'!J233</f>
        <v>050/03/02</v>
      </c>
      <c r="I37" s="86" t="str">
        <f>'Palika-wise CF list'!K233</f>
        <v>050/03/02</v>
      </c>
      <c r="J37" s="86" t="str">
        <f>'Palika-wise CF list'!L233</f>
        <v>075/03/28</v>
      </c>
      <c r="K37" s="86">
        <f>'Palika-wise CF list'!M233</f>
        <v>3</v>
      </c>
      <c r="L37" s="86">
        <f>'Palika-wise CF list'!N233</f>
        <v>5</v>
      </c>
      <c r="M37" s="86" t="str">
        <f>'Palika-wise CF list'!O233</f>
        <v>080/03/27</v>
      </c>
      <c r="N37" s="86">
        <f>'Palika-wise CF list'!P233</f>
        <v>42.6</v>
      </c>
      <c r="O37" s="86">
        <f>'Palika-wise CF list'!Q233</f>
        <v>37</v>
      </c>
      <c r="P37" s="86">
        <f>'Palika-wise CF list'!R233</f>
        <v>114</v>
      </c>
      <c r="Q37" s="86">
        <f>'Palika-wise CF list'!S233</f>
        <v>120</v>
      </c>
      <c r="R37" s="86">
        <f>'Palika-wise CF list'!T233</f>
        <v>234</v>
      </c>
      <c r="S37" s="86">
        <f>'Palika-wise CF list'!U233</f>
        <v>3</v>
      </c>
      <c r="T37" s="86">
        <f>'Palika-wise CF list'!V233</f>
        <v>4</v>
      </c>
    </row>
    <row r="38" spans="1:20">
      <c r="A38" s="86">
        <f>'Palika-wise CF list'!B234</f>
        <v>36</v>
      </c>
      <c r="B38" s="86">
        <f>'Palika-wise CF list'!C234</f>
        <v>88</v>
      </c>
      <c r="C38" s="86">
        <f>'Palika-wise CF list'!D234</f>
        <v>88</v>
      </c>
      <c r="D38" s="87" t="str">
        <f>'Palika-wise CF list'!E234</f>
        <v>st{k'/</v>
      </c>
      <c r="E38" s="87" t="str">
        <f>'Palika-wise CF list'!F234</f>
        <v>dWog]kfn g=kf=%</v>
      </c>
      <c r="F38" s="87" t="str">
        <f>'Palika-wise CF list'!G234</f>
        <v>;dLe~Hofª  &amp;</v>
      </c>
      <c r="G38" s="88" t="str">
        <f>'Palika-wise CF list'!I234</f>
        <v>LAM/BA/55/02</v>
      </c>
      <c r="H38" s="86" t="str">
        <f>'Palika-wise CF list'!J234</f>
        <v>052/12/27</v>
      </c>
      <c r="I38" s="86" t="str">
        <f>'Palika-wise CF list'!K234</f>
        <v>052/12/27</v>
      </c>
      <c r="J38" s="86" t="str">
        <f>'Palika-wise CF list'!L234</f>
        <v>075/10/17</v>
      </c>
      <c r="K38" s="86" t="str">
        <f>'Palika-wise CF list'!M234</f>
        <v>-</v>
      </c>
      <c r="L38" s="86">
        <f>'Palika-wise CF list'!N234</f>
        <v>5</v>
      </c>
      <c r="M38" s="86" t="str">
        <f>'Palika-wise CF list'!O234</f>
        <v>080/10/16</v>
      </c>
      <c r="N38" s="86">
        <f>'Palika-wise CF list'!P234</f>
        <v>23.92</v>
      </c>
      <c r="O38" s="86">
        <f>'Palika-wise CF list'!Q234</f>
        <v>28</v>
      </c>
      <c r="P38" s="86">
        <f>'Palika-wise CF list'!R234</f>
        <v>62</v>
      </c>
      <c r="Q38" s="86">
        <f>'Palika-wise CF list'!S234</f>
        <v>74</v>
      </c>
      <c r="R38" s="86">
        <f>'Palika-wise CF list'!T234</f>
        <v>136</v>
      </c>
      <c r="S38" s="86">
        <f>'Palika-wise CF list'!U234</f>
        <v>5</v>
      </c>
      <c r="T38" s="86">
        <f>'Palika-wise CF list'!V234</f>
        <v>4</v>
      </c>
    </row>
    <row r="39" spans="1:20">
      <c r="A39" s="86">
        <f>'Palika-wise CF list'!B235</f>
        <v>37</v>
      </c>
      <c r="B39" s="86">
        <f>'Palika-wise CF list'!C235</f>
        <v>128</v>
      </c>
      <c r="C39" s="86">
        <f>'Palika-wise CF list'!D235</f>
        <v>128</v>
      </c>
      <c r="D39" s="87" t="str">
        <f>'Palika-wise CF list'!E235</f>
        <v>k'/fgf] xl6of</v>
      </c>
      <c r="E39" s="87" t="str">
        <f>'Palika-wise CF list'!F235</f>
        <v>dWog]kfn g=kf=%</v>
      </c>
      <c r="F39" s="87" t="str">
        <f>'Palika-wise CF list'!G235</f>
        <v>;dLe~Hofª #, $, %, &amp;</v>
      </c>
      <c r="G39" s="88" t="str">
        <f>'Palika-wise CF list'!I235</f>
        <v>LAM/BA/55/03</v>
      </c>
      <c r="H39" s="86" t="str">
        <f>'Palika-wise CF list'!J235</f>
        <v>054/07/29</v>
      </c>
      <c r="I39" s="86" t="str">
        <f>'Palika-wise CF list'!K235</f>
        <v>054/07/29</v>
      </c>
      <c r="J39" s="86" t="str">
        <f>'Palika-wise CF list'!L235</f>
        <v>077/03/31</v>
      </c>
      <c r="K39" s="86" t="str">
        <f>'Palika-wise CF list'!M235</f>
        <v>-</v>
      </c>
      <c r="L39" s="86">
        <f>'Palika-wise CF list'!N235</f>
        <v>10</v>
      </c>
      <c r="M39" s="86" t="str">
        <f>'Palika-wise CF list'!O235</f>
        <v>087/03/30</v>
      </c>
      <c r="N39" s="86">
        <f>'Palika-wise CF list'!P235</f>
        <v>62.41</v>
      </c>
      <c r="O39" s="86">
        <f>'Palika-wise CF list'!Q235</f>
        <v>71</v>
      </c>
      <c r="P39" s="86">
        <f>'Palika-wise CF list'!R235</f>
        <v>231</v>
      </c>
      <c r="Q39" s="86">
        <f>'Palika-wise CF list'!S235</f>
        <v>234</v>
      </c>
      <c r="R39" s="86">
        <f>'Palika-wise CF list'!T235</f>
        <v>465</v>
      </c>
      <c r="S39" s="86">
        <f>'Palika-wise CF list'!U235</f>
        <v>4</v>
      </c>
      <c r="T39" s="86">
        <f>'Palika-wise CF list'!V235</f>
        <v>7</v>
      </c>
    </row>
    <row r="40" spans="1:20">
      <c r="A40" s="86">
        <f>'Palika-wise CF list'!B236</f>
        <v>38</v>
      </c>
      <c r="B40" s="86">
        <f>'Palika-wise CF list'!C236</f>
        <v>135</v>
      </c>
      <c r="C40" s="86">
        <f>'Palika-wise CF list'!D236</f>
        <v>135</v>
      </c>
      <c r="D40" s="87" t="str">
        <f>'Palika-wise CF list'!E236</f>
        <v>k/fh'nL a];L</v>
      </c>
      <c r="E40" s="87" t="str">
        <f>'Palika-wise CF list'!F236</f>
        <v>dWog]kfn g=kf=%</v>
      </c>
      <c r="F40" s="87" t="str">
        <f>'Palika-wise CF list'!G236</f>
        <v>;dLe~Hofª *</v>
      </c>
      <c r="G40" s="88" t="str">
        <f>'Palika-wise CF list'!I236</f>
        <v>LAM/BA/55/04</v>
      </c>
      <c r="H40" s="86" t="str">
        <f>'Palika-wise CF list'!J236</f>
        <v>055/03/10</v>
      </c>
      <c r="I40" s="86" t="str">
        <f>'Palika-wise CF list'!K236</f>
        <v>055/03/10</v>
      </c>
      <c r="J40" s="86" t="str">
        <f>'Palika-wise CF list'!L236</f>
        <v>072/03/29</v>
      </c>
      <c r="K40" s="86" t="str">
        <f>'Palika-wise CF list'!M236</f>
        <v>-</v>
      </c>
      <c r="L40" s="86">
        <f>'Palika-wise CF list'!N236</f>
        <v>10</v>
      </c>
      <c r="M40" s="86" t="str">
        <f>'Palika-wise CF list'!O236</f>
        <v>082/03/28</v>
      </c>
      <c r="N40" s="86">
        <f>'Palika-wise CF list'!P236</f>
        <v>82.88</v>
      </c>
      <c r="O40" s="86">
        <f>'Palika-wise CF list'!Q236</f>
        <v>92</v>
      </c>
      <c r="P40" s="86">
        <f>'Palika-wise CF list'!R236</f>
        <v>270</v>
      </c>
      <c r="Q40" s="86">
        <f>'Palika-wise CF list'!S236</f>
        <v>268</v>
      </c>
      <c r="R40" s="86">
        <f>'Palika-wise CF list'!T236</f>
        <v>538</v>
      </c>
      <c r="S40" s="86">
        <f>'Palika-wise CF list'!U236</f>
        <v>6</v>
      </c>
      <c r="T40" s="86">
        <f>'Palika-wise CF list'!V236</f>
        <v>5</v>
      </c>
    </row>
    <row r="41" spans="1:20">
      <c r="A41" s="86">
        <f>'Palika-wise CF list'!B237</f>
        <v>39</v>
      </c>
      <c r="B41" s="86">
        <f>'Palika-wise CF list'!C237</f>
        <v>295</v>
      </c>
      <c r="C41" s="86">
        <f>'Palika-wise CF list'!D237</f>
        <v>295</v>
      </c>
      <c r="D41" s="87" t="str">
        <f>'Palika-wise CF list'!E237</f>
        <v xml:space="preserve">l;tnfb]jL </v>
      </c>
      <c r="E41" s="87" t="str">
        <f>'Palika-wise CF list'!F237</f>
        <v>dWog]kfn g=kf=%</v>
      </c>
      <c r="F41" s="87" t="str">
        <f>'Palika-wise CF list'!G237</f>
        <v>;dLe~Hofª (</v>
      </c>
      <c r="G41" s="88" t="str">
        <f>'Palika-wise CF list'!I237</f>
        <v>LAM/BA/55/05</v>
      </c>
      <c r="H41" s="86" t="str">
        <f>'Palika-wise CF list'!J237</f>
        <v>066/02/22</v>
      </c>
      <c r="I41" s="86" t="str">
        <f>'Palika-wise CF list'!K237</f>
        <v>066/02/22</v>
      </c>
      <c r="J41" s="86" t="str">
        <f>'Palika-wise CF list'!L237</f>
        <v>079/03/10</v>
      </c>
      <c r="K41" s="86" t="str">
        <f>'Palika-wise CF list'!M237</f>
        <v>-</v>
      </c>
      <c r="L41" s="86">
        <f>'Palika-wise CF list'!N237</f>
        <v>10</v>
      </c>
      <c r="M41" s="86" t="str">
        <f>'Palika-wise CF list'!O237</f>
        <v>089/03/09</v>
      </c>
      <c r="N41" s="86">
        <f>'Palika-wise CF list'!P237</f>
        <v>84.77</v>
      </c>
      <c r="O41" s="86">
        <f>'Palika-wise CF list'!Q237</f>
        <v>20</v>
      </c>
      <c r="P41" s="86">
        <f>'Palika-wise CF list'!R237</f>
        <v>64</v>
      </c>
      <c r="Q41" s="86">
        <f>'Palika-wise CF list'!S237</f>
        <v>69</v>
      </c>
      <c r="R41" s="86">
        <f>'Palika-wise CF list'!T237</f>
        <v>133</v>
      </c>
      <c r="S41" s="86">
        <f>'Palika-wise CF list'!U237</f>
        <v>3</v>
      </c>
      <c r="T41" s="86">
        <f>'Palika-wise CF list'!V237</f>
        <v>4</v>
      </c>
    </row>
    <row r="42" spans="1:20">
      <c r="A42" s="86">
        <f>'Palika-wise CF list'!B239</f>
        <v>40</v>
      </c>
      <c r="B42" s="86">
        <f>'Palika-wise CF list'!C239</f>
        <v>57</v>
      </c>
      <c r="C42" s="86">
        <f>'Palika-wise CF list'!D239</f>
        <v>57</v>
      </c>
      <c r="D42" s="87" t="str">
        <f>'Palika-wise CF list'!E239</f>
        <v>u'Daf xn];L</v>
      </c>
      <c r="E42" s="87" t="str">
        <f>'Palika-wise CF list'!F239</f>
        <v>dWog]kfn g=kf=^</v>
      </c>
      <c r="F42" s="87" t="str">
        <f>'Palika-wise CF list'!G239</f>
        <v>ef]n]{6f/ $</v>
      </c>
      <c r="G42" s="88" t="str">
        <f>'Palika-wise CF list'!I239</f>
        <v>LAM/BO/37/01</v>
      </c>
      <c r="H42" s="86" t="str">
        <f>'Palika-wise CF list'!J239</f>
        <v>050/05/18</v>
      </c>
      <c r="I42" s="86" t="str">
        <f>'Palika-wise CF list'!K239</f>
        <v>050/05/18</v>
      </c>
      <c r="J42" s="86" t="str">
        <f>'Palika-wise CF list'!L239</f>
        <v>078/03/16</v>
      </c>
      <c r="K42" s="86" t="str">
        <f>'Palika-wise CF list'!M239</f>
        <v>-</v>
      </c>
      <c r="L42" s="86">
        <f>'Palika-wise CF list'!N239</f>
        <v>10</v>
      </c>
      <c r="M42" s="86" t="str">
        <f>'Palika-wise CF list'!O239</f>
        <v>087/10/10</v>
      </c>
      <c r="N42" s="86">
        <f>'Palika-wise CF list'!P239</f>
        <v>43.42</v>
      </c>
      <c r="O42" s="86">
        <f>'Palika-wise CF list'!Q239</f>
        <v>82</v>
      </c>
      <c r="P42" s="86">
        <f>'Palika-wise CF list'!R239</f>
        <v>106</v>
      </c>
      <c r="Q42" s="86">
        <f>'Palika-wise CF list'!S239</f>
        <v>144</v>
      </c>
      <c r="R42" s="86">
        <f>'Palika-wise CF list'!T239</f>
        <v>250</v>
      </c>
      <c r="S42" s="86">
        <f>'Palika-wise CF list'!U239</f>
        <v>4</v>
      </c>
      <c r="T42" s="86">
        <f>'Palika-wise CF list'!V239</f>
        <v>9</v>
      </c>
    </row>
    <row r="43" spans="1:20">
      <c r="A43" s="86">
        <f>'Palika-wise CF list'!B240</f>
        <v>41</v>
      </c>
      <c r="B43" s="86">
        <f>'Palika-wise CF list'!C240</f>
        <v>69</v>
      </c>
      <c r="C43" s="86">
        <f>'Palika-wise CF list'!D240</f>
        <v>69</v>
      </c>
      <c r="D43" s="87" t="str">
        <f>'Palika-wise CF list'!E240</f>
        <v>/fgLag kmnfg]8f+8f</v>
      </c>
      <c r="E43" s="87" t="str">
        <f>'Palika-wise CF list'!F240</f>
        <v>dWog]kfn g=kf=^</v>
      </c>
      <c r="F43" s="87" t="str">
        <f>'Palika-wise CF list'!G240</f>
        <v>ef]n]{6f/ (</v>
      </c>
      <c r="G43" s="88" t="str">
        <f>'Palika-wise CF list'!I240</f>
        <v>LAM/BO/37/02</v>
      </c>
      <c r="H43" s="86" t="str">
        <f>'Palika-wise CF list'!J240</f>
        <v>050/12/22</v>
      </c>
      <c r="I43" s="86" t="str">
        <f>'Palika-wise CF list'!K240</f>
        <v>050/12/22</v>
      </c>
      <c r="J43" s="86" t="str">
        <f>'Palika-wise CF list'!L240</f>
        <v>075/03/19</v>
      </c>
      <c r="K43" s="86">
        <f>'Palika-wise CF list'!M240</f>
        <v>4</v>
      </c>
      <c r="L43" s="86">
        <f>'Palika-wise CF list'!N240</f>
        <v>5</v>
      </c>
      <c r="M43" s="86" t="str">
        <f>'Palika-wise CF list'!O240</f>
        <v>076/03/18</v>
      </c>
      <c r="N43" s="86">
        <f>'Palika-wise CF list'!P240</f>
        <v>108.1</v>
      </c>
      <c r="O43" s="86">
        <f>'Palika-wise CF list'!Q240</f>
        <v>209</v>
      </c>
      <c r="P43" s="86">
        <f>'Palika-wise CF list'!R240</f>
        <v>500</v>
      </c>
      <c r="Q43" s="86">
        <f>'Palika-wise CF list'!S240</f>
        <v>555</v>
      </c>
      <c r="R43" s="86">
        <f>'Palika-wise CF list'!T240</f>
        <v>1055</v>
      </c>
      <c r="S43" s="86">
        <f>'Palika-wise CF list'!U240</f>
        <v>3</v>
      </c>
      <c r="T43" s="86">
        <f>'Palika-wise CF list'!V240</f>
        <v>8</v>
      </c>
    </row>
    <row r="44" spans="1:20">
      <c r="A44" s="86">
        <f>'Palika-wise CF list'!B241</f>
        <v>42</v>
      </c>
      <c r="B44" s="86">
        <f>'Palika-wise CF list'!C241</f>
        <v>64</v>
      </c>
      <c r="C44" s="86">
        <f>'Palika-wise CF list'!D241</f>
        <v>64</v>
      </c>
      <c r="D44" s="87" t="str">
        <f>'Palika-wise CF list'!E241</f>
        <v>/fgLl/lxg]</v>
      </c>
      <c r="E44" s="87" t="str">
        <f>'Palika-wise CF list'!F241</f>
        <v>dWog]kfn g=kf=^</v>
      </c>
      <c r="F44" s="87" t="str">
        <f>'Palika-wise CF list'!G241</f>
        <v>ef]n]{6f/ ^</v>
      </c>
      <c r="G44" s="88" t="str">
        <f>'Palika-wise CF list'!I241</f>
        <v>LAM/BO/37/03</v>
      </c>
      <c r="H44" s="86" t="str">
        <f>'Palika-wise CF list'!J241</f>
        <v>052/03/23</v>
      </c>
      <c r="I44" s="86" t="str">
        <f>'Palika-wise CF list'!K241</f>
        <v>052/03/23</v>
      </c>
      <c r="J44" s="86" t="str">
        <f>'Palika-wise CF list'!L241</f>
        <v>075/10/17</v>
      </c>
      <c r="K44" s="86" t="str">
        <f>'Palika-wise CF list'!M241</f>
        <v>-</v>
      </c>
      <c r="L44" s="86">
        <f>'Palika-wise CF list'!N241</f>
        <v>5</v>
      </c>
      <c r="M44" s="86" t="str">
        <f>'Palika-wise CF list'!O241</f>
        <v>080/03/30</v>
      </c>
      <c r="N44" s="86">
        <f>'Palika-wise CF list'!P241</f>
        <v>31.7</v>
      </c>
      <c r="O44" s="86">
        <f>'Palika-wise CF list'!Q241</f>
        <v>106</v>
      </c>
      <c r="P44" s="86">
        <f>'Palika-wise CF list'!R241</f>
        <v>261</v>
      </c>
      <c r="Q44" s="86">
        <f>'Palika-wise CF list'!S241</f>
        <v>258</v>
      </c>
      <c r="R44" s="86">
        <f>'Palika-wise CF list'!T241</f>
        <v>519</v>
      </c>
      <c r="S44" s="86">
        <f>'Palika-wise CF list'!U241</f>
        <v>7</v>
      </c>
      <c r="T44" s="86">
        <f>'Palika-wise CF list'!V241</f>
        <v>4</v>
      </c>
    </row>
    <row r="45" spans="1:20">
      <c r="A45" s="86">
        <f>'Palika-wise CF list'!B242</f>
        <v>43</v>
      </c>
      <c r="B45" s="86">
        <f>'Palika-wise CF list'!C242</f>
        <v>25</v>
      </c>
      <c r="C45" s="86">
        <f>'Palika-wise CF list'!D242</f>
        <v>25</v>
      </c>
      <c r="D45" s="87" t="str">
        <f>'Palika-wise CF list'!E242</f>
        <v>af3df/] afx|lj;]</v>
      </c>
      <c r="E45" s="87" t="str">
        <f>'Palika-wise CF list'!F242</f>
        <v>dWog]kfn g=kf=^</v>
      </c>
      <c r="F45" s="87" t="str">
        <f>'Palika-wise CF list'!G242</f>
        <v>ef]n]{6f/ *</v>
      </c>
      <c r="G45" s="88" t="str">
        <f>'Palika-wise CF list'!I242</f>
        <v>LAM/BO/37/04</v>
      </c>
      <c r="H45" s="86" t="str">
        <f>'Palika-wise CF list'!J242</f>
        <v>052/03/28</v>
      </c>
      <c r="I45" s="86" t="str">
        <f>'Palika-wise CF list'!K242</f>
        <v>052/03/28</v>
      </c>
      <c r="J45" s="86" t="str">
        <f>'Palika-wise CF list'!L242</f>
        <v>075/02/29</v>
      </c>
      <c r="K45" s="86" t="str">
        <f>'Palika-wise CF list'!M242</f>
        <v>-</v>
      </c>
      <c r="L45" s="86">
        <f>'Palika-wise CF list'!N242</f>
        <v>5</v>
      </c>
      <c r="M45" s="86" t="str">
        <f>'Palika-wise CF list'!O242</f>
        <v>079/02/18</v>
      </c>
      <c r="N45" s="86">
        <f>'Palika-wise CF list'!P242</f>
        <v>22.92</v>
      </c>
      <c r="O45" s="86">
        <f>'Palika-wise CF list'!Q242</f>
        <v>84</v>
      </c>
      <c r="P45" s="86">
        <f>'Palika-wise CF list'!R242</f>
        <v>201</v>
      </c>
      <c r="Q45" s="86">
        <f>'Palika-wise CF list'!S242</f>
        <v>214</v>
      </c>
      <c r="R45" s="86">
        <f>'Palika-wise CF list'!T242</f>
        <v>415</v>
      </c>
      <c r="S45" s="86">
        <f>'Palika-wise CF list'!U242</f>
        <v>2</v>
      </c>
      <c r="T45" s="86">
        <f>'Palika-wise CF list'!V242</f>
        <v>11</v>
      </c>
    </row>
    <row r="46" spans="1:20">
      <c r="A46" s="86">
        <f>'Palika-wise CF list'!B243</f>
        <v>44</v>
      </c>
      <c r="B46" s="86">
        <f>'Palika-wise CF list'!C243</f>
        <v>68</v>
      </c>
      <c r="C46" s="86">
        <f>'Palika-wise CF list'!D243</f>
        <v>68</v>
      </c>
      <c r="D46" s="87" t="str">
        <f>'Palika-wise CF list'!E243</f>
        <v>/fgLag</v>
      </c>
      <c r="E46" s="87" t="str">
        <f>'Palika-wise CF list'!F243</f>
        <v>dWog]kfn g=kf=^</v>
      </c>
      <c r="F46" s="87" t="str">
        <f>'Palika-wise CF list'!G243</f>
        <v>ef]n]{6f/ &amp;</v>
      </c>
      <c r="G46" s="88" t="str">
        <f>'Palika-wise CF list'!I243</f>
        <v>LAM/BO/37/05</v>
      </c>
      <c r="H46" s="86" t="str">
        <f>'Palika-wise CF list'!J243</f>
        <v>052/03/28</v>
      </c>
      <c r="I46" s="86" t="str">
        <f>'Palika-wise CF list'!K243</f>
        <v>052/03/28</v>
      </c>
      <c r="J46" s="86" t="str">
        <f>'Palika-wise CF list'!L243</f>
        <v>075/10/17</v>
      </c>
      <c r="K46" s="86" t="str">
        <f>'Palika-wise CF list'!M243</f>
        <v>-</v>
      </c>
      <c r="L46" s="86">
        <f>'Palika-wise CF list'!N243</f>
        <v>5</v>
      </c>
      <c r="M46" s="86" t="str">
        <f>'Palika-wise CF list'!O243</f>
        <v>080/10/16</v>
      </c>
      <c r="N46" s="86">
        <f>'Palika-wise CF list'!P243</f>
        <v>16.53</v>
      </c>
      <c r="O46" s="86">
        <f>'Palika-wise CF list'!Q243</f>
        <v>126</v>
      </c>
      <c r="P46" s="86">
        <f>'Palika-wise CF list'!R243</f>
        <v>286</v>
      </c>
      <c r="Q46" s="86">
        <f>'Palika-wise CF list'!S243</f>
        <v>295</v>
      </c>
      <c r="R46" s="86">
        <f>'Palika-wise CF list'!T243</f>
        <v>581</v>
      </c>
      <c r="S46" s="86">
        <f>'Palika-wise CF list'!U243</f>
        <v>5</v>
      </c>
      <c r="T46" s="86">
        <f>'Palika-wise CF list'!V243</f>
        <v>6</v>
      </c>
    </row>
    <row r="47" spans="1:20">
      <c r="A47" s="86">
        <f>'Palika-wise CF list'!B244</f>
        <v>45</v>
      </c>
      <c r="B47" s="86">
        <f>'Palika-wise CF list'!C244</f>
        <v>42</v>
      </c>
      <c r="C47" s="86">
        <f>'Palika-wise CF list'!D244</f>
        <v>42</v>
      </c>
      <c r="D47" s="87" t="str">
        <f>'Palika-wise CF list'!E244</f>
        <v>ef]6]8f+8f</v>
      </c>
      <c r="E47" s="87" t="str">
        <f>'Palika-wise CF list'!F244</f>
        <v>dWog]kfn g=kf=^</v>
      </c>
      <c r="F47" s="87" t="str">
        <f>'Palika-wise CF list'!G244</f>
        <v>ef]n]{6f/ @</v>
      </c>
      <c r="G47" s="88" t="str">
        <f>'Palika-wise CF list'!I244</f>
        <v>LAM/BO/37/06</v>
      </c>
      <c r="H47" s="86" t="str">
        <f>'Palika-wise CF list'!J244</f>
        <v>052/09/18</v>
      </c>
      <c r="I47" s="86" t="str">
        <f>'Palika-wise CF list'!K244</f>
        <v>052/09/18</v>
      </c>
      <c r="J47" s="86" t="str">
        <f>'Palika-wise CF list'!L244</f>
        <v>075/02/29</v>
      </c>
      <c r="K47" s="86" t="str">
        <f>'Palika-wise CF list'!M244</f>
        <v>-</v>
      </c>
      <c r="L47" s="86">
        <f>'Palika-wise CF list'!N244</f>
        <v>5</v>
      </c>
      <c r="M47" s="86" t="str">
        <f>'Palika-wise CF list'!O244</f>
        <v>087/10/10</v>
      </c>
      <c r="N47" s="86">
        <f>'Palika-wise CF list'!P244</f>
        <v>12.01</v>
      </c>
      <c r="O47" s="86">
        <f>'Palika-wise CF list'!Q244</f>
        <v>12</v>
      </c>
      <c r="P47" s="86">
        <f>'Palika-wise CF list'!R244</f>
        <v>29</v>
      </c>
      <c r="Q47" s="86">
        <f>'Palika-wise CF list'!S244</f>
        <v>36</v>
      </c>
      <c r="R47" s="86">
        <f>'Palika-wise CF list'!T244</f>
        <v>65</v>
      </c>
      <c r="S47" s="86">
        <f>'Palika-wise CF list'!U244</f>
        <v>4</v>
      </c>
      <c r="T47" s="86">
        <f>'Palika-wise CF list'!V244</f>
        <v>9</v>
      </c>
    </row>
    <row r="48" spans="1:20">
      <c r="A48" s="86">
        <f>'Palika-wise CF list'!B245</f>
        <v>46</v>
      </c>
      <c r="B48" s="86">
        <f>'Palika-wise CF list'!C245</f>
        <v>134</v>
      </c>
      <c r="C48" s="86">
        <f>'Palika-wise CF list'!D245</f>
        <v>134</v>
      </c>
      <c r="D48" s="87" t="str">
        <f>'Palika-wise CF list'!E245</f>
        <v>csnf</v>
      </c>
      <c r="E48" s="87" t="str">
        <f>'Palika-wise CF list'!F245</f>
        <v>dWog]kfn g=kf=^</v>
      </c>
      <c r="F48" s="87" t="str">
        <f>'Palika-wise CF list'!G245</f>
        <v>ef]n]{6f/ #</v>
      </c>
      <c r="G48" s="88" t="str">
        <f>'Palika-wise CF list'!I245</f>
        <v>LAM/BO/37/07</v>
      </c>
      <c r="H48" s="86" t="str">
        <f>'Palika-wise CF list'!J245</f>
        <v>054/03/04</v>
      </c>
      <c r="I48" s="86" t="str">
        <f>'Palika-wise CF list'!K245</f>
        <v>054/03/04</v>
      </c>
      <c r="J48" s="86" t="str">
        <f>'Palika-wise CF list'!L245</f>
        <v>079/03/16</v>
      </c>
      <c r="K48" s="86">
        <f>'Palika-wise CF list'!M245</f>
        <v>3</v>
      </c>
      <c r="L48" s="86">
        <f>'Palika-wise CF list'!N245</f>
        <v>10</v>
      </c>
      <c r="M48" s="86" t="str">
        <f>'Palika-wise CF list'!O245</f>
        <v>076/3/26</v>
      </c>
      <c r="N48" s="86">
        <f>'Palika-wise CF list'!P245</f>
        <v>21.96</v>
      </c>
      <c r="O48" s="86">
        <f>'Palika-wise CF list'!Q245</f>
        <v>43</v>
      </c>
      <c r="P48" s="86">
        <f>'Palika-wise CF list'!R245</f>
        <v>145</v>
      </c>
      <c r="Q48" s="86">
        <f>'Palika-wise CF list'!S245</f>
        <v>153</v>
      </c>
      <c r="R48" s="86">
        <f>'Palika-wise CF list'!T245</f>
        <v>298</v>
      </c>
      <c r="S48" s="86">
        <f>'Palika-wise CF list'!U245</f>
        <v>3</v>
      </c>
      <c r="T48" s="86">
        <f>'Palika-wise CF list'!V245</f>
        <v>8</v>
      </c>
    </row>
    <row r="49" spans="1:20">
      <c r="A49" s="86">
        <f>'Palika-wise CF list'!B246</f>
        <v>47</v>
      </c>
      <c r="B49" s="86">
        <f>'Palika-wise CF list'!C246</f>
        <v>122</v>
      </c>
      <c r="C49" s="86">
        <f>'Palika-wise CF list'!D246</f>
        <v>122</v>
      </c>
      <c r="D49" s="87" t="str">
        <f>'Palika-wise CF list'!E246</f>
        <v>/fªbL v]fnf</v>
      </c>
      <c r="E49" s="87" t="str">
        <f>'Palika-wise CF list'!F246</f>
        <v>dWog]kfn g=kf=^</v>
      </c>
      <c r="F49" s="87" t="str">
        <f>'Palika-wise CF list'!G246</f>
        <v>ef]n]{6f/ !</v>
      </c>
      <c r="G49" s="88" t="str">
        <f>'Palika-wise CF list'!I246</f>
        <v>LAM/BO/37/08</v>
      </c>
      <c r="H49" s="86" t="str">
        <f>'Palika-wise CF list'!J246</f>
        <v>054/03/04</v>
      </c>
      <c r="I49" s="86" t="str">
        <f>'Palika-wise CF list'!K246</f>
        <v>054/03/04</v>
      </c>
      <c r="J49" s="86" t="str">
        <f>'Palika-wise CF list'!L246</f>
        <v>077/12/12</v>
      </c>
      <c r="K49" s="86">
        <f>'Palika-wise CF list'!M246</f>
        <v>4</v>
      </c>
      <c r="L49" s="86">
        <f>'Palika-wise CF list'!N246</f>
        <v>10</v>
      </c>
      <c r="M49" s="86" t="str">
        <f>'Palika-wise CF list'!O246</f>
        <v>087/12/11</v>
      </c>
      <c r="N49" s="86">
        <f>'Palika-wise CF list'!P246</f>
        <v>86.25</v>
      </c>
      <c r="O49" s="86">
        <f>'Palika-wise CF list'!Q246</f>
        <v>61</v>
      </c>
      <c r="P49" s="86">
        <f>'Palika-wise CF list'!R246</f>
        <v>146</v>
      </c>
      <c r="Q49" s="86">
        <f>'Palika-wise CF list'!S246</f>
        <v>154</v>
      </c>
      <c r="R49" s="86">
        <f>'Palika-wise CF list'!T246</f>
        <v>300</v>
      </c>
      <c r="S49" s="86">
        <f>'Palika-wise CF list'!U246</f>
        <v>3</v>
      </c>
      <c r="T49" s="86">
        <f>'Palika-wise CF list'!V246</f>
        <v>4</v>
      </c>
    </row>
    <row r="50" spans="1:20">
      <c r="A50" s="86">
        <f>'Palika-wise CF list'!B247</f>
        <v>48</v>
      </c>
      <c r="B50" s="86">
        <f>'Palika-wise CF list'!C247</f>
        <v>127</v>
      </c>
      <c r="C50" s="86">
        <f>'Palika-wise CF list'!D247</f>
        <v>127</v>
      </c>
      <c r="D50" s="87" t="str">
        <f>'Palika-wise CF list'!E247</f>
        <v>xn];L rf+kvf]nf</v>
      </c>
      <c r="E50" s="87" t="str">
        <f>'Palika-wise CF list'!F247</f>
        <v>dWog]kfn g=kf=^</v>
      </c>
      <c r="F50" s="87" t="str">
        <f>'Palika-wise CF list'!G247</f>
        <v>ef]n]{6f/ %</v>
      </c>
      <c r="G50" s="88" t="str">
        <f>'Palika-wise CF list'!I247</f>
        <v>LAM/BO/37/09</v>
      </c>
      <c r="H50" s="86" t="str">
        <f>'Palika-wise CF list'!J247</f>
        <v>054/03/22</v>
      </c>
      <c r="I50" s="86" t="str">
        <f>'Palika-wise CF list'!K247</f>
        <v>054/03/22</v>
      </c>
      <c r="J50" s="86" t="str">
        <f>'Palika-wise CF list'!L247</f>
        <v>077/03/31</v>
      </c>
      <c r="K50" s="86" t="str">
        <f>'Palika-wise CF list'!M247</f>
        <v>-</v>
      </c>
      <c r="L50" s="86">
        <f>'Palika-wise CF list'!N247</f>
        <v>10</v>
      </c>
      <c r="M50" s="86" t="str">
        <f>'Palika-wise CF list'!O247</f>
        <v>087/03/30</v>
      </c>
      <c r="N50" s="86">
        <f>'Palika-wise CF list'!P247</f>
        <v>15.14</v>
      </c>
      <c r="O50" s="86">
        <f>'Palika-wise CF list'!Q247</f>
        <v>32</v>
      </c>
      <c r="P50" s="86">
        <f>'Palika-wise CF list'!R247</f>
        <v>72</v>
      </c>
      <c r="Q50" s="86">
        <f>'Palika-wise CF list'!S247</f>
        <v>79</v>
      </c>
      <c r="R50" s="86">
        <f>'Palika-wise CF list'!T247</f>
        <v>151</v>
      </c>
      <c r="S50" s="86">
        <f>'Palika-wise CF list'!U247</f>
        <v>5</v>
      </c>
      <c r="T50" s="86">
        <f>'Palika-wise CF list'!V247</f>
        <v>6</v>
      </c>
    </row>
    <row r="51" spans="1:20">
      <c r="A51" s="86">
        <f>'Palika-wise CF list'!B249</f>
        <v>49</v>
      </c>
      <c r="B51" s="86">
        <f>'Palika-wise CF list'!C249</f>
        <v>26</v>
      </c>
      <c r="C51" s="86">
        <f>'Palika-wise CF list'!D249</f>
        <v>26</v>
      </c>
      <c r="D51" s="87" t="str">
        <f>'Palika-wise CF list'!E249</f>
        <v>uf}/Lz+s/</v>
      </c>
      <c r="E51" s="87" t="str">
        <f>'Palika-wise CF list'!F249</f>
        <v>dWog]kfn g=kf=&amp;</v>
      </c>
      <c r="F51" s="87" t="str">
        <f>'Palika-wise CF list'!G249</f>
        <v>Ozfg]Zj/ (</v>
      </c>
      <c r="G51" s="88" t="str">
        <f>'Palika-wise CF list'!I249</f>
        <v>LAM/BO/35/01</v>
      </c>
      <c r="H51" s="86" t="str">
        <f>'Palika-wise CF list'!J249</f>
        <v>052/03/28</v>
      </c>
      <c r="I51" s="86" t="str">
        <f>'Palika-wise CF list'!K249</f>
        <v>052/03/28</v>
      </c>
      <c r="J51" s="86" t="str">
        <f>'Palika-wise CF list'!L249</f>
        <v>075/09/03</v>
      </c>
      <c r="K51" s="86" t="str">
        <f>'Palika-wise CF list'!M249</f>
        <v>-</v>
      </c>
      <c r="L51" s="86">
        <f>'Palika-wise CF list'!N249</f>
        <v>5</v>
      </c>
      <c r="M51" s="86" t="str">
        <f>'Palika-wise CF list'!O249</f>
        <v>080/03/30</v>
      </c>
      <c r="N51" s="86">
        <f>'Palika-wise CF list'!P249</f>
        <v>23.13</v>
      </c>
      <c r="O51" s="86">
        <f>'Palika-wise CF list'!Q249</f>
        <v>61</v>
      </c>
      <c r="P51" s="86">
        <f>'Palika-wise CF list'!R249</f>
        <v>163</v>
      </c>
      <c r="Q51" s="86">
        <f>'Palika-wise CF list'!S249</f>
        <v>142</v>
      </c>
      <c r="R51" s="86">
        <f>'Palika-wise CF list'!T249</f>
        <v>305</v>
      </c>
      <c r="S51" s="86">
        <f>'Palika-wise CF list'!U249</f>
        <v>8</v>
      </c>
      <c r="T51" s="86">
        <f>'Palika-wise CF list'!V249</f>
        <v>5</v>
      </c>
    </row>
    <row r="52" spans="1:20">
      <c r="A52" s="86">
        <f>'Palika-wise CF list'!B250</f>
        <v>50</v>
      </c>
      <c r="B52" s="86">
        <f>'Palika-wise CF list'!C250</f>
        <v>82</v>
      </c>
      <c r="C52" s="86">
        <f>'Palika-wise CF list'!D250</f>
        <v>82</v>
      </c>
      <c r="D52" s="87" t="str">
        <f>'Palika-wise CF list'!E250</f>
        <v>nIdL</v>
      </c>
      <c r="E52" s="87" t="str">
        <f>'Palika-wise CF list'!F250</f>
        <v>dWog]kfn g=kf=&amp;</v>
      </c>
      <c r="F52" s="87" t="str">
        <f>'Palika-wise CF list'!G250</f>
        <v>Ozfg]Zj/ @</v>
      </c>
      <c r="G52" s="88" t="str">
        <f>'Palika-wise CF list'!I250</f>
        <v>LAM/BO/35/02</v>
      </c>
      <c r="H52" s="86" t="str">
        <f>'Palika-wise CF list'!J250</f>
        <v>052/09/18</v>
      </c>
      <c r="I52" s="86" t="str">
        <f>'Palika-wise CF list'!K250</f>
        <v>052/09/18</v>
      </c>
      <c r="J52" s="86" t="str">
        <f>'Palika-wise CF list'!L250</f>
        <v>071/03/31</v>
      </c>
      <c r="K52" s="86">
        <f>'Palika-wise CF list'!M250</f>
        <v>4</v>
      </c>
      <c r="L52" s="86">
        <f>'Palika-wise CF list'!N250</f>
        <v>10</v>
      </c>
      <c r="M52" s="86" t="str">
        <f>'Palika-wise CF list'!O250</f>
        <v>081/03/30</v>
      </c>
      <c r="N52" s="86">
        <f>'Palika-wise CF list'!P250</f>
        <v>89.49</v>
      </c>
      <c r="O52" s="86">
        <f>'Palika-wise CF list'!Q250</f>
        <v>116</v>
      </c>
      <c r="P52" s="86">
        <f>'Palika-wise CF list'!R250</f>
        <v>305</v>
      </c>
      <c r="Q52" s="86">
        <f>'Palika-wise CF list'!S250</f>
        <v>325</v>
      </c>
      <c r="R52" s="86">
        <f>'Palika-wise CF list'!T250</f>
        <v>630</v>
      </c>
      <c r="S52" s="86">
        <f>'Palika-wise CF list'!U250</f>
        <v>4</v>
      </c>
      <c r="T52" s="86">
        <f>'Palika-wise CF list'!V250</f>
        <v>5</v>
      </c>
    </row>
    <row r="53" spans="1:20">
      <c r="A53" s="86">
        <f>'Palika-wise CF list'!B251</f>
        <v>51</v>
      </c>
      <c r="B53" s="86">
        <f>'Palika-wise CF list'!C251</f>
        <v>83</v>
      </c>
      <c r="C53" s="86">
        <f>'Palika-wise CF list'!D251</f>
        <v>83</v>
      </c>
      <c r="D53" s="87" t="str">
        <f>'Palika-wise CF list'!E251</f>
        <v>dfemf</v>
      </c>
      <c r="E53" s="87" t="str">
        <f>'Palika-wise CF list'!F251</f>
        <v>dWog]kfn g=kf=&amp;</v>
      </c>
      <c r="F53" s="87" t="str">
        <f>'Palika-wise CF list'!G251</f>
        <v>Ozfg]Zj/ !</v>
      </c>
      <c r="G53" s="88" t="str">
        <f>'Palika-wise CF list'!I251</f>
        <v>LAM/BO/35/03</v>
      </c>
      <c r="H53" s="86" t="str">
        <f>'Palika-wise CF list'!J251</f>
        <v>052/09/18</v>
      </c>
      <c r="I53" s="86" t="str">
        <f>'Palika-wise CF list'!K251</f>
        <v>052/09/18</v>
      </c>
      <c r="J53" s="86" t="str">
        <f>'Palika-wise CF list'!L251</f>
        <v>071/03/31</v>
      </c>
      <c r="K53" s="86" t="str">
        <f>'Palika-wise CF list'!M251</f>
        <v>-</v>
      </c>
      <c r="L53" s="86">
        <f>'Palika-wise CF list'!N251</f>
        <v>10</v>
      </c>
      <c r="M53" s="86" t="str">
        <f>'Palika-wise CF list'!O251</f>
        <v>081/03/30</v>
      </c>
      <c r="N53" s="86">
        <f>'Palika-wise CF list'!P251</f>
        <v>84.74</v>
      </c>
      <c r="O53" s="86">
        <f>'Palika-wise CF list'!Q251</f>
        <v>58</v>
      </c>
      <c r="P53" s="86">
        <f>'Palika-wise CF list'!R251</f>
        <v>133</v>
      </c>
      <c r="Q53" s="86">
        <f>'Palika-wise CF list'!S251</f>
        <v>140</v>
      </c>
      <c r="R53" s="86">
        <f>'Palika-wise CF list'!T251</f>
        <v>273</v>
      </c>
      <c r="S53" s="86">
        <f>'Palika-wise CF list'!U251</f>
        <v>2</v>
      </c>
      <c r="T53" s="86">
        <f>'Palika-wise CF list'!V251</f>
        <v>7</v>
      </c>
    </row>
    <row r="54" spans="1:20">
      <c r="A54" s="86">
        <f>'Palika-wise CF list'!B252</f>
        <v>52</v>
      </c>
      <c r="B54" s="86">
        <f>'Palika-wise CF list'!C252</f>
        <v>91</v>
      </c>
      <c r="C54" s="86">
        <f>'Palika-wise CF list'!D252</f>
        <v>91</v>
      </c>
      <c r="D54" s="87" t="str">
        <f>'Palika-wise CF list'!E252</f>
        <v>b]p/fnL</v>
      </c>
      <c r="E54" s="87" t="str">
        <f>'Palika-wise CF list'!F252</f>
        <v>dWog]kfn g=kf=&amp;</v>
      </c>
      <c r="F54" s="87" t="str">
        <f>'Palika-wise CF list'!G252</f>
        <v>Ozfg]Zj/ $</v>
      </c>
      <c r="G54" s="88" t="str">
        <f>'Palika-wise CF list'!I252</f>
        <v>LAM/BO/35/04</v>
      </c>
      <c r="H54" s="86" t="str">
        <f>'Palika-wise CF list'!J252</f>
        <v>053/02/17</v>
      </c>
      <c r="I54" s="86" t="str">
        <f>'Palika-wise CF list'!K252</f>
        <v>053/02/17</v>
      </c>
      <c r="J54" s="86" t="str">
        <f>'Palika-wise CF list'!L252</f>
        <v>072/03/29</v>
      </c>
      <c r="K54" s="86">
        <f>'Palika-wise CF list'!M252</f>
        <v>1</v>
      </c>
      <c r="L54" s="86">
        <f>'Palika-wise CF list'!N252</f>
        <v>10</v>
      </c>
      <c r="M54" s="86" t="str">
        <f>'Palika-wise CF list'!O252</f>
        <v>082/03/28</v>
      </c>
      <c r="N54" s="86">
        <f>'Palika-wise CF list'!P252</f>
        <v>94.19</v>
      </c>
      <c r="O54" s="86">
        <f>'Palika-wise CF list'!Q252</f>
        <v>61</v>
      </c>
      <c r="P54" s="86">
        <f>'Palika-wise CF list'!R252</f>
        <v>171</v>
      </c>
      <c r="Q54" s="86">
        <f>'Palika-wise CF list'!S252</f>
        <v>170</v>
      </c>
      <c r="R54" s="86">
        <f>'Palika-wise CF list'!T252</f>
        <v>341</v>
      </c>
      <c r="S54" s="86">
        <f>'Palika-wise CF list'!U252</f>
        <v>4</v>
      </c>
      <c r="T54" s="86">
        <f>'Palika-wise CF list'!V252</f>
        <v>7</v>
      </c>
    </row>
    <row r="55" spans="1:20">
      <c r="A55" s="86">
        <f>'Palika-wise CF list'!B253</f>
        <v>53</v>
      </c>
      <c r="B55" s="86">
        <f>'Palika-wise CF list'!C253</f>
        <v>86</v>
      </c>
      <c r="C55" s="86">
        <f>'Palika-wise CF list'!D253</f>
        <v>86</v>
      </c>
      <c r="D55" s="87" t="str">
        <f>'Palika-wise CF list'!E253</f>
        <v>csnf</v>
      </c>
      <c r="E55" s="87" t="str">
        <f>'Palika-wise CF list'!F253</f>
        <v>dWog]kfn g=kf=&amp;</v>
      </c>
      <c r="F55" s="87" t="str">
        <f>'Palika-wise CF list'!G253</f>
        <v>Ozfg]Zj/ #</v>
      </c>
      <c r="G55" s="88" t="str">
        <f>'Palika-wise CF list'!I253</f>
        <v>LAM/BO/35/05</v>
      </c>
      <c r="H55" s="86" t="str">
        <f>'Palika-wise CF list'!J253</f>
        <v>053/02/17</v>
      </c>
      <c r="I55" s="86" t="str">
        <f>'Palika-wise CF list'!K253</f>
        <v>053/02/17</v>
      </c>
      <c r="J55" s="86" t="str">
        <f>'Palika-wise CF list'!L253</f>
        <v>072/03/29</v>
      </c>
      <c r="K55" s="86" t="str">
        <f>'Palika-wise CF list'!M253</f>
        <v>-</v>
      </c>
      <c r="L55" s="86">
        <f>'Palika-wise CF list'!N253</f>
        <v>10</v>
      </c>
      <c r="M55" s="86" t="str">
        <f>'Palika-wise CF list'!O253</f>
        <v>082/03/28</v>
      </c>
      <c r="N55" s="86">
        <f>'Palika-wise CF list'!P253</f>
        <v>70.98</v>
      </c>
      <c r="O55" s="86">
        <f>'Palika-wise CF list'!Q253</f>
        <v>54</v>
      </c>
      <c r="P55" s="86">
        <f>'Palika-wise CF list'!R253</f>
        <v>147</v>
      </c>
      <c r="Q55" s="86">
        <f>'Palika-wise CF list'!S253</f>
        <v>143</v>
      </c>
      <c r="R55" s="86">
        <f>'Palika-wise CF list'!T253</f>
        <v>290</v>
      </c>
      <c r="S55" s="86">
        <f>'Palika-wise CF list'!U253</f>
        <v>5</v>
      </c>
      <c r="T55" s="86">
        <f>'Palika-wise CF list'!V253</f>
        <v>6</v>
      </c>
    </row>
    <row r="56" spans="1:20">
      <c r="A56" s="86">
        <f>'Palika-wise CF list'!B254</f>
        <v>54</v>
      </c>
      <c r="B56" s="86">
        <f>'Palika-wise CF list'!C254</f>
        <v>143</v>
      </c>
      <c r="C56" s="86">
        <f>'Palika-wise CF list'!D254</f>
        <v>143</v>
      </c>
      <c r="D56" s="87" t="str">
        <f>'Palika-wise CF list'!E254</f>
        <v>hLjgcfwf/</v>
      </c>
      <c r="E56" s="87" t="str">
        <f>'Palika-wise CF list'!F254</f>
        <v>dWog]kfn g=kf=&amp;</v>
      </c>
      <c r="F56" s="87" t="str">
        <f>'Palika-wise CF list'!G254</f>
        <v>s/fk'6f/ g=kf= &amp;</v>
      </c>
      <c r="G56" s="88" t="str">
        <f>'Palika-wise CF list'!I254</f>
        <v>LAM/BO/35/06</v>
      </c>
      <c r="H56" s="86" t="str">
        <f>'Palika-wise CF list'!J254</f>
        <v>055/03/23</v>
      </c>
      <c r="I56" s="86" t="str">
        <f>'Palika-wise CF list'!K254</f>
        <v>055/03/23</v>
      </c>
      <c r="J56" s="86" t="str">
        <f>'Palika-wise CF list'!L254</f>
        <v>072/09/26</v>
      </c>
      <c r="K56" s="86">
        <f>'Palika-wise CF list'!M254</f>
        <v>3</v>
      </c>
      <c r="L56" s="86">
        <f>'Palika-wise CF list'!N254</f>
        <v>5</v>
      </c>
      <c r="M56" s="86" t="str">
        <f>'Palika-wise CF list'!O254</f>
        <v>077/09/25</v>
      </c>
      <c r="N56" s="86">
        <f>'Palika-wise CF list'!P254</f>
        <v>40.32</v>
      </c>
      <c r="O56" s="86">
        <f>'Palika-wise CF list'!Q254</f>
        <v>97</v>
      </c>
      <c r="P56" s="86">
        <f>'Palika-wise CF list'!R254</f>
        <v>258</v>
      </c>
      <c r="Q56" s="86">
        <f>'Palika-wise CF list'!S254</f>
        <v>264</v>
      </c>
      <c r="R56" s="86">
        <f>'Palika-wise CF list'!T254</f>
        <v>522</v>
      </c>
      <c r="S56" s="86">
        <f>'Palika-wise CF list'!U254</f>
        <v>3</v>
      </c>
      <c r="T56" s="86">
        <f>'Palika-wise CF list'!V254</f>
        <v>8</v>
      </c>
    </row>
    <row r="57" spans="1:20">
      <c r="A57" s="86">
        <f>'Palika-wise CF list'!B255</f>
        <v>55</v>
      </c>
      <c r="B57" s="86">
        <f>'Palika-wise CF list'!C255</f>
        <v>153</v>
      </c>
      <c r="C57" s="86">
        <f>'Palika-wise CF list'!D255</f>
        <v>153</v>
      </c>
      <c r="D57" s="87" t="str">
        <f>'Palika-wise CF list'!E255</f>
        <v>r08L:yfg</v>
      </c>
      <c r="E57" s="87" t="str">
        <f>'Palika-wise CF list'!F255</f>
        <v>dWog]kfn g=kf=&amp;</v>
      </c>
      <c r="F57" s="87" t="str">
        <f>'Palika-wise CF list'!G255</f>
        <v>Ozfg]Zj/ ^</v>
      </c>
      <c r="G57" s="88" t="str">
        <f>'Palika-wise CF list'!I255</f>
        <v>LAM/BO/35/07</v>
      </c>
      <c r="H57" s="86" t="str">
        <f>'Palika-wise CF list'!J255</f>
        <v>055/11/05</v>
      </c>
      <c r="I57" s="86" t="str">
        <f>'Palika-wise CF list'!K255</f>
        <v>055/11/05</v>
      </c>
      <c r="J57" s="86" t="str">
        <f>'Palika-wise CF list'!L255</f>
        <v>077/03/31</v>
      </c>
      <c r="K57" s="86" t="str">
        <f>'Palika-wise CF list'!M255</f>
        <v>-</v>
      </c>
      <c r="L57" s="86">
        <f>'Palika-wise CF list'!N255</f>
        <v>8</v>
      </c>
      <c r="M57" s="86" t="str">
        <f>'Palika-wise CF list'!O255</f>
        <v>075/03/26</v>
      </c>
      <c r="N57" s="86">
        <f>'Palika-wise CF list'!P255</f>
        <v>47.33</v>
      </c>
      <c r="O57" s="86">
        <f>'Palika-wise CF list'!Q255</f>
        <v>31</v>
      </c>
      <c r="P57" s="86">
        <f>'Palika-wise CF list'!R255</f>
        <v>74</v>
      </c>
      <c r="Q57" s="86">
        <f>'Palika-wise CF list'!S255</f>
        <v>83</v>
      </c>
      <c r="R57" s="86">
        <f>'Palika-wise CF list'!T255</f>
        <v>157</v>
      </c>
      <c r="S57" s="86">
        <f>'Palika-wise CF list'!U255</f>
        <v>3</v>
      </c>
      <c r="T57" s="86">
        <f>'Palika-wise CF list'!V255</f>
        <v>6</v>
      </c>
    </row>
    <row r="58" spans="1:20">
      <c r="A58" s="86">
        <f>'Palika-wise CF list'!B256</f>
        <v>56</v>
      </c>
      <c r="B58" s="86">
        <f>'Palika-wise CF list'!C256</f>
        <v>174</v>
      </c>
      <c r="C58" s="86">
        <f>'Palika-wise CF list'!D256</f>
        <v>174</v>
      </c>
      <c r="D58" s="87" t="str">
        <f>'Palika-wise CF list'!E256</f>
        <v>dflnsf</v>
      </c>
      <c r="E58" s="87" t="str">
        <f>'Palika-wise CF list'!F256</f>
        <v>dWog]kfn g=kf=&amp;</v>
      </c>
      <c r="F58" s="87" t="str">
        <f>'Palika-wise CF list'!G256</f>
        <v>Ozfg]Zj/ %</v>
      </c>
      <c r="G58" s="88" t="str">
        <f>'Palika-wise CF list'!I256</f>
        <v>LAM/BO/35/08</v>
      </c>
      <c r="H58" s="86" t="str">
        <f>'Palika-wise CF list'!J256</f>
        <v>057/01/26</v>
      </c>
      <c r="I58" s="86" t="str">
        <f>'Palika-wise CF list'!K256</f>
        <v>057/01/26</v>
      </c>
      <c r="J58" s="86" t="str">
        <f>'Palika-wise CF list'!L256</f>
        <v>077/03/31</v>
      </c>
      <c r="K58" s="86" t="str">
        <f>'Palika-wise CF list'!M256</f>
        <v>-</v>
      </c>
      <c r="L58" s="86">
        <f>'Palika-wise CF list'!N256</f>
        <v>10</v>
      </c>
      <c r="M58" s="86" t="str">
        <f>'Palika-wise CF list'!O256</f>
        <v>087/03/30</v>
      </c>
      <c r="N58" s="86">
        <f>'Palika-wise CF list'!P256</f>
        <v>13.41</v>
      </c>
      <c r="O58" s="86">
        <f>'Palika-wise CF list'!Q256</f>
        <v>32</v>
      </c>
      <c r="P58" s="86">
        <f>'Palika-wise CF list'!R256</f>
        <v>79</v>
      </c>
      <c r="Q58" s="86">
        <f>'Palika-wise CF list'!S256</f>
        <v>85</v>
      </c>
      <c r="R58" s="86">
        <f>'Palika-wise CF list'!T256</f>
        <v>164</v>
      </c>
      <c r="S58" s="86">
        <f>'Palika-wise CF list'!U256</f>
        <v>3</v>
      </c>
      <c r="T58" s="86">
        <f>'Palika-wise CF list'!V256</f>
        <v>4</v>
      </c>
    </row>
    <row r="59" spans="1:20">
      <c r="A59" s="86">
        <f>'Palika-wise CF list'!B257</f>
        <v>57</v>
      </c>
      <c r="B59" s="86">
        <f>'Palika-wise CF list'!C257</f>
        <v>308</v>
      </c>
      <c r="C59" s="86">
        <f>'Palika-wise CF list'!D257</f>
        <v>308</v>
      </c>
      <c r="D59" s="87" t="str">
        <f>'Palika-wise CF list'!E257</f>
        <v>Hjfnfb]jL</v>
      </c>
      <c r="E59" s="87" t="str">
        <f>'Palika-wise CF list'!F257</f>
        <v>dWog]kfn g=kf=&amp;</v>
      </c>
      <c r="F59" s="87" t="str">
        <f>'Palika-wise CF list'!G257</f>
        <v>Ozfg]Zj/ *</v>
      </c>
      <c r="G59" s="88" t="str">
        <f>'Palika-wise CF list'!I257</f>
        <v>LAM/BO/35/09</v>
      </c>
      <c r="H59" s="86" t="str">
        <f>'Palika-wise CF list'!J257</f>
        <v>069/03/22</v>
      </c>
      <c r="I59" s="86" t="str">
        <f>'Palika-wise CF list'!K257</f>
        <v>069/03/22</v>
      </c>
      <c r="J59" s="86" t="str">
        <f>'Palika-wise CF list'!L257</f>
        <v>077/03/31</v>
      </c>
      <c r="K59" s="86">
        <f>'Palika-wise CF list'!M257</f>
        <v>1</v>
      </c>
      <c r="L59" s="86">
        <f>'Palika-wise CF list'!N257</f>
        <v>10</v>
      </c>
      <c r="M59" s="86" t="str">
        <f>'Palika-wise CF list'!O257</f>
        <v>087/03/31</v>
      </c>
      <c r="N59" s="86">
        <f>'Palika-wise CF list'!P257</f>
        <v>12.62</v>
      </c>
      <c r="O59" s="86">
        <f>'Palika-wise CF list'!Q257</f>
        <v>60</v>
      </c>
      <c r="P59" s="86">
        <f>'Palika-wise CF list'!R257</f>
        <v>199</v>
      </c>
      <c r="Q59" s="86">
        <f>'Palika-wise CF list'!S257</f>
        <v>181</v>
      </c>
      <c r="R59" s="86">
        <f>'Palika-wise CF list'!T257</f>
        <v>380</v>
      </c>
      <c r="S59" s="86">
        <f>'Palika-wise CF list'!U257</f>
        <v>7</v>
      </c>
      <c r="T59" s="86">
        <f>'Palika-wise CF list'!V257</f>
        <v>0</v>
      </c>
    </row>
    <row r="60" spans="1:20">
      <c r="A60" s="86">
        <f>'Palika-wise CF list'!B260</f>
        <v>59</v>
      </c>
      <c r="B60" s="86">
        <f>'Palika-wise CF list'!C260</f>
        <v>184</v>
      </c>
      <c r="C60" s="86">
        <f>'Palika-wise CF list'!D260</f>
        <v>184</v>
      </c>
      <c r="D60" s="87" t="str">
        <f>'Palika-wise CF list'!E260</f>
        <v>sNof0f dh'jf j]tgL l;h{gf</v>
      </c>
      <c r="E60" s="87" t="str">
        <f>'Palika-wise CF list'!F260</f>
        <v>dWog]kfn g=kf=*</v>
      </c>
      <c r="F60" s="87" t="str">
        <f>'Palika-wise CF list'!G260</f>
        <v>s/fk' !</v>
      </c>
      <c r="G60" s="88" t="str">
        <f>'Palika-wise CF list'!I260</f>
        <v>LAM/BO/33/01</v>
      </c>
      <c r="H60" s="86" t="str">
        <f>'Palika-wise CF list'!J260</f>
        <v>057/03/18</v>
      </c>
      <c r="I60" s="86" t="str">
        <f>'Palika-wise CF list'!K260</f>
        <v>057/03/26</v>
      </c>
      <c r="J60" s="86" t="str">
        <f>'Palika-wise CF list'!L260</f>
        <v>075/03/25</v>
      </c>
      <c r="K60" s="86" t="str">
        <f>'Palika-wise CF list'!M260</f>
        <v>-</v>
      </c>
      <c r="L60" s="86">
        <f>'Palika-wise CF list'!N260</f>
        <v>5</v>
      </c>
      <c r="M60" s="86" t="str">
        <f>'Palika-wise CF list'!O260</f>
        <v>080/03/24</v>
      </c>
      <c r="N60" s="86">
        <f>'Palika-wise CF list'!P260</f>
        <v>334.46</v>
      </c>
      <c r="O60" s="86">
        <f>'Palika-wise CF list'!Q260</f>
        <v>136</v>
      </c>
      <c r="P60" s="86">
        <f>'Palika-wise CF list'!R260</f>
        <v>337</v>
      </c>
      <c r="Q60" s="86">
        <f>'Palika-wise CF list'!S260</f>
        <v>387</v>
      </c>
      <c r="R60" s="86">
        <f>'Palika-wise CF list'!T260</f>
        <v>724</v>
      </c>
      <c r="S60" s="86">
        <f>'Palika-wise CF list'!U260</f>
        <v>6</v>
      </c>
      <c r="T60" s="86">
        <f>'Palika-wise CF list'!V260</f>
        <v>7</v>
      </c>
    </row>
    <row r="61" spans="1:20">
      <c r="A61" s="86">
        <f>'Palika-wise CF list'!B261</f>
        <v>60</v>
      </c>
      <c r="B61" s="86">
        <f>'Palika-wise CF list'!C261</f>
        <v>266</v>
      </c>
      <c r="C61" s="86">
        <f>'Palika-wise CF list'!D261</f>
        <v>266</v>
      </c>
      <c r="D61" s="87" t="str">
        <f>'Palika-wise CF list'!E261</f>
        <v>89'jf e'ld:yfg</v>
      </c>
      <c r="E61" s="87" t="str">
        <f>'Palika-wise CF list'!F261</f>
        <v>dWog]kfn g=kf=*</v>
      </c>
      <c r="F61" s="87" t="str">
        <f>'Palika-wise CF list'!G261</f>
        <v>s/fk' %, ^</v>
      </c>
      <c r="G61" s="88" t="str">
        <f>'Palika-wise CF list'!I261</f>
        <v>LAM/BO/33/02</v>
      </c>
      <c r="H61" s="86" t="str">
        <f>'Palika-wise CF list'!J261</f>
        <v>062/11/08</v>
      </c>
      <c r="I61" s="86" t="str">
        <f>'Palika-wise CF list'!K261</f>
        <v>062/11/08</v>
      </c>
      <c r="J61" s="86" t="str">
        <f>'Palika-wise CF list'!L261</f>
        <v>073/03/22</v>
      </c>
      <c r="K61" s="86">
        <f>'Palika-wise CF list'!M261</f>
        <v>2</v>
      </c>
      <c r="L61" s="86">
        <f>'Palika-wise CF list'!N261</f>
        <v>5</v>
      </c>
      <c r="M61" s="86" t="str">
        <f>'Palika-wise CF list'!O261</f>
        <v>078/03/21</v>
      </c>
      <c r="N61" s="86">
        <f>'Palika-wise CF list'!P261</f>
        <v>322.54000000000002</v>
      </c>
      <c r="O61" s="86">
        <f>'Palika-wise CF list'!Q261</f>
        <v>122</v>
      </c>
      <c r="P61" s="86">
        <f>'Palika-wise CF list'!R261</f>
        <v>396</v>
      </c>
      <c r="Q61" s="86">
        <f>'Palika-wise CF list'!S261</f>
        <v>422</v>
      </c>
      <c r="R61" s="86">
        <f>'Palika-wise CF list'!T261</f>
        <v>818</v>
      </c>
      <c r="S61" s="86">
        <f>'Palika-wise CF list'!U261</f>
        <v>1</v>
      </c>
      <c r="T61" s="86">
        <f>'Palika-wise CF list'!V261</f>
        <v>14</v>
      </c>
    </row>
    <row r="62" spans="1:20">
      <c r="A62" s="86">
        <f>'Palika-wise CF list'!B262</f>
        <v>61</v>
      </c>
      <c r="B62" s="86">
        <f>'Palika-wise CF list'!C262</f>
        <v>271</v>
      </c>
      <c r="C62" s="86">
        <f>'Palika-wise CF list'!D262</f>
        <v>271</v>
      </c>
      <c r="D62" s="87" t="str">
        <f>'Palika-wise CF list'!E262</f>
        <v>ds'6]</v>
      </c>
      <c r="E62" s="87" t="str">
        <f>'Palika-wise CF list'!F262</f>
        <v>dWog]kfn g=kf=*</v>
      </c>
      <c r="F62" s="87" t="str">
        <f>'Palika-wise CF list'!G262</f>
        <v>s/fk' #</v>
      </c>
      <c r="G62" s="88" t="str">
        <f>'Palika-wise CF list'!I262</f>
        <v>LAM/BO/33/03</v>
      </c>
      <c r="H62" s="86" t="str">
        <f>'Palika-wise CF list'!J262</f>
        <v>063/07/19</v>
      </c>
      <c r="I62" s="86" t="str">
        <f>'Palika-wise CF list'!K262</f>
        <v>063/07/19</v>
      </c>
      <c r="J62" s="86" t="str">
        <f>'Palika-wise CF list'!L262</f>
        <v>075/01/31</v>
      </c>
      <c r="K62" s="86" t="str">
        <f>'Palika-wise CF list'!M262</f>
        <v>-</v>
      </c>
      <c r="L62" s="86">
        <f>'Palika-wise CF list'!N262</f>
        <v>5</v>
      </c>
      <c r="M62" s="86" t="str">
        <f>'Palika-wise CF list'!O262</f>
        <v>080/01/30</v>
      </c>
      <c r="N62" s="86">
        <f>'Palika-wise CF list'!P262</f>
        <v>336.91</v>
      </c>
      <c r="O62" s="86">
        <f>'Palika-wise CF list'!Q262</f>
        <v>42</v>
      </c>
      <c r="P62" s="86">
        <f>'Palika-wise CF list'!R262</f>
        <v>112</v>
      </c>
      <c r="Q62" s="86">
        <f>'Palika-wise CF list'!S262</f>
        <v>138</v>
      </c>
      <c r="R62" s="86">
        <f>'Palika-wise CF list'!T262</f>
        <v>250</v>
      </c>
      <c r="S62" s="86">
        <f>'Palika-wise CF list'!U262</f>
        <v>9</v>
      </c>
      <c r="T62" s="86">
        <f>'Palika-wise CF list'!V262</f>
        <v>0</v>
      </c>
    </row>
    <row r="63" spans="1:20">
      <c r="A63" s="86">
        <f>'Palika-wise CF list'!B263</f>
        <v>62</v>
      </c>
      <c r="B63" s="86">
        <f>'Palika-wise CF list'!C263</f>
        <v>272</v>
      </c>
      <c r="C63" s="86">
        <f>'Palika-wise CF list'!D263</f>
        <v>272</v>
      </c>
      <c r="D63" s="87" t="str">
        <f>'Palika-wise CF list'!E263</f>
        <v>lzj;'Gb/L</v>
      </c>
      <c r="E63" s="87" t="str">
        <f>'Palika-wise CF list'!F263</f>
        <v>dWog]kfn g=kf=*</v>
      </c>
      <c r="F63" s="87" t="str">
        <f>'Palika-wise CF list'!G263</f>
        <v>s/fk' @</v>
      </c>
      <c r="G63" s="88" t="str">
        <f>'Palika-wise CF list'!I263</f>
        <v>LAM/BO/33/04</v>
      </c>
      <c r="H63" s="86" t="str">
        <f>'Palika-wise CF list'!J263</f>
        <v>063/07/19</v>
      </c>
      <c r="I63" s="86" t="str">
        <f>'Palika-wise CF list'!K263</f>
        <v>063/07/19</v>
      </c>
      <c r="J63" s="86" t="str">
        <f>'Palika-wise CF list'!L263</f>
        <v>075/01/07</v>
      </c>
      <c r="K63" s="86" t="str">
        <f>'Palika-wise CF list'!M263</f>
        <v>-</v>
      </c>
      <c r="L63" s="86">
        <f>'Palika-wise CF list'!N263</f>
        <v>5</v>
      </c>
      <c r="M63" s="86" t="str">
        <f>'Palika-wise CF list'!O263</f>
        <v>080/01/06</v>
      </c>
      <c r="N63" s="86">
        <f>'Palika-wise CF list'!P263</f>
        <v>223.71</v>
      </c>
      <c r="O63" s="86">
        <f>'Palika-wise CF list'!Q263</f>
        <v>96</v>
      </c>
      <c r="P63" s="86">
        <f>'Palika-wise CF list'!R263</f>
        <v>249</v>
      </c>
      <c r="Q63" s="86">
        <f>'Palika-wise CF list'!S263</f>
        <v>254</v>
      </c>
      <c r="R63" s="86">
        <f>'Palika-wise CF list'!T263</f>
        <v>503</v>
      </c>
      <c r="S63" s="86">
        <f>'Palika-wise CF list'!U263</f>
        <v>3</v>
      </c>
      <c r="T63" s="86">
        <f>'Palika-wise CF list'!V263</f>
        <v>8</v>
      </c>
    </row>
    <row r="64" spans="1:20">
      <c r="A64" s="86">
        <f>'Palika-wise CF list'!B264</f>
        <v>63</v>
      </c>
      <c r="B64" s="86">
        <f>'Palika-wise CF list'!C264</f>
        <v>297</v>
      </c>
      <c r="C64" s="86">
        <f>'Palika-wise CF list'!D264</f>
        <v>297</v>
      </c>
      <c r="D64" s="87" t="str">
        <f>'Palika-wise CF list'!E264</f>
        <v>l;d]e'd]</v>
      </c>
      <c r="E64" s="87" t="str">
        <f>'Palika-wise CF list'!F264</f>
        <v>dWog]kfn g=kf=*</v>
      </c>
      <c r="F64" s="87" t="str">
        <f>'Palika-wise CF list'!G264</f>
        <v>s/fk' &amp;, *, (</v>
      </c>
      <c r="G64" s="88" t="str">
        <f>'Palika-wise CF list'!I264</f>
        <v>LAM/BO/33/05</v>
      </c>
      <c r="H64" s="86" t="str">
        <f>'Palika-wise CF list'!J264</f>
        <v>066/02/22</v>
      </c>
      <c r="I64" s="86" t="str">
        <f>'Palika-wise CF list'!K264</f>
        <v>066/02/22</v>
      </c>
      <c r="J64" s="86" t="str">
        <f>'Palika-wise CF list'!L264</f>
        <v>079/03/11</v>
      </c>
      <c r="K64" s="86" t="str">
        <f>'Palika-wise CF list'!M264</f>
        <v>-</v>
      </c>
      <c r="L64" s="86">
        <f>'Palika-wise CF list'!N264</f>
        <v>10</v>
      </c>
      <c r="M64" s="86" t="str">
        <f>'Palika-wise CF list'!O264</f>
        <v>089/03/10</v>
      </c>
      <c r="N64" s="86">
        <f>'Palika-wise CF list'!P264</f>
        <v>363.8</v>
      </c>
      <c r="O64" s="86">
        <f>'Palika-wise CF list'!Q264</f>
        <v>137</v>
      </c>
      <c r="P64" s="86">
        <f>'Palika-wise CF list'!R264</f>
        <v>330</v>
      </c>
      <c r="Q64" s="86">
        <f>'Palika-wise CF list'!S264</f>
        <v>373</v>
      </c>
      <c r="R64" s="86">
        <f>'Palika-wise CF list'!T264</f>
        <v>703</v>
      </c>
      <c r="S64" s="86">
        <f>'Palika-wise CF list'!U264</f>
        <v>6</v>
      </c>
      <c r="T64" s="86">
        <f>'Palika-wise CF list'!V264</f>
        <v>5</v>
      </c>
    </row>
    <row r="65" spans="1:20">
      <c r="A65" s="86">
        <f>'Palika-wise CF list'!B265</f>
        <v>64</v>
      </c>
      <c r="B65" s="86">
        <f>'Palika-wise CF list'!C265</f>
        <v>332</v>
      </c>
      <c r="C65" s="86">
        <f>'Palika-wise CF list'!D265</f>
        <v>332</v>
      </c>
      <c r="D65" s="87" t="str">
        <f>'Palika-wise CF list'!E265</f>
        <v xml:space="preserve">cfl/s';L b]jL :yfg </v>
      </c>
      <c r="E65" s="87" t="str">
        <f>'Palika-wise CF list'!F265</f>
        <v>dWog]kfn g=kf=*</v>
      </c>
      <c r="F65" s="87" t="str">
        <f>'Palika-wise CF list'!G265</f>
        <v>s/fk'6f/ g=kf=!)</v>
      </c>
      <c r="G65" s="88" t="str">
        <f>'Palika-wise CF list'!I265</f>
        <v>LAM/BO/33/06</v>
      </c>
      <c r="H65" s="86" t="str">
        <f>'Palika-wise CF list'!J265</f>
        <v>073/03/21</v>
      </c>
      <c r="I65" s="86" t="str">
        <f>'Palika-wise CF list'!K265</f>
        <v>073/03/21</v>
      </c>
      <c r="J65" s="86" t="str">
        <f>'Palika-wise CF list'!L265</f>
        <v>073/03/21</v>
      </c>
      <c r="K65" s="86" t="str">
        <f>'Palika-wise CF list'!M265</f>
        <v>-</v>
      </c>
      <c r="L65" s="86">
        <f>'Palika-wise CF list'!N265</f>
        <v>5</v>
      </c>
      <c r="M65" s="86" t="str">
        <f>'Palika-wise CF list'!O265</f>
        <v>070/03/20</v>
      </c>
      <c r="N65" s="86">
        <f>'Palika-wise CF list'!P265</f>
        <v>88.16</v>
      </c>
      <c r="O65" s="86">
        <f>'Palika-wise CF list'!Q265</f>
        <v>24</v>
      </c>
      <c r="P65" s="86">
        <f>'Palika-wise CF list'!R265</f>
        <v>99</v>
      </c>
      <c r="Q65" s="86">
        <f>'Palika-wise CF list'!S265</f>
        <v>97</v>
      </c>
      <c r="R65" s="86">
        <f>'Palika-wise CF list'!T265</f>
        <v>196</v>
      </c>
      <c r="S65" s="86">
        <f>'Palika-wise CF list'!U265</f>
        <v>3</v>
      </c>
      <c r="T65" s="86">
        <f>'Palika-wise CF list'!V265</f>
        <v>6</v>
      </c>
    </row>
    <row r="66" spans="1:20">
      <c r="A66" s="86">
        <f>'Palika-wise CF list'!B268</f>
        <v>66</v>
      </c>
      <c r="B66" s="86">
        <f>'Palika-wise CF list'!C268</f>
        <v>33</v>
      </c>
      <c r="C66" s="86">
        <f>'Palika-wise CF list'!D268</f>
        <v>33</v>
      </c>
      <c r="D66" s="87" t="str">
        <f>'Palika-wise CF list'!E268</f>
        <v>s[ld/] :jf+/f</v>
      </c>
      <c r="E66" s="87" t="str">
        <f>'Palika-wise CF list'!F268</f>
        <v>dWog]kfn g=kf=(</v>
      </c>
      <c r="F66" s="87" t="str">
        <f>'Palika-wise CF list'!G268</f>
        <v>Af+fu|] (</v>
      </c>
      <c r="G66" s="88" t="str">
        <f>'Palika-wise CF list'!I268</f>
        <v>LAM/BO/34/01</v>
      </c>
      <c r="H66" s="86" t="str">
        <f>'Palika-wise CF list'!J268</f>
        <v>050/12/04</v>
      </c>
      <c r="I66" s="86" t="str">
        <f>'Palika-wise CF list'!K268</f>
        <v>050/12/04</v>
      </c>
      <c r="J66" s="86" t="str">
        <f>'Palika-wise CF list'!L268</f>
        <v>077/03/31</v>
      </c>
      <c r="K66" s="86" t="str">
        <f>'Palika-wise CF list'!M268</f>
        <v>-</v>
      </c>
      <c r="L66" s="86">
        <f>'Palika-wise CF list'!N268</f>
        <v>10</v>
      </c>
      <c r="M66" s="86" t="str">
        <f>'Palika-wise CF list'!O268</f>
        <v>087/03/30</v>
      </c>
      <c r="N66" s="86">
        <f>'Palika-wise CF list'!P268</f>
        <v>10.119999999999999</v>
      </c>
      <c r="O66" s="86">
        <f>'Palika-wise CF list'!Q268</f>
        <v>22</v>
      </c>
      <c r="P66" s="86">
        <f>'Palika-wise CF list'!R268</f>
        <v>57</v>
      </c>
      <c r="Q66" s="86">
        <f>'Palika-wise CF list'!S268</f>
        <v>54</v>
      </c>
      <c r="R66" s="86">
        <f>'Palika-wise CF list'!T268</f>
        <v>111</v>
      </c>
      <c r="S66" s="86">
        <f>'Palika-wise CF list'!U268</f>
        <v>2</v>
      </c>
      <c r="T66" s="86">
        <f>'Palika-wise CF list'!V268</f>
        <v>5</v>
      </c>
    </row>
    <row r="67" spans="1:20">
      <c r="A67" s="86">
        <f>'Palika-wise CF list'!B258</f>
        <v>58</v>
      </c>
      <c r="B67" s="86">
        <f>'Palika-wise CF list'!C258</f>
        <v>129</v>
      </c>
      <c r="C67" s="86">
        <f>'Palika-wise CF list'!D258</f>
        <v>129</v>
      </c>
      <c r="D67" s="87" t="str">
        <f>'Palika-wise CF list'!E258</f>
        <v>r08L:yfg</v>
      </c>
      <c r="E67" s="87" t="str">
        <f>'Palika-wise CF list'!F258</f>
        <v>dWog]kfn g=kf=&amp;</v>
      </c>
      <c r="F67" s="87" t="str">
        <f>'Palika-wise CF list'!G258</f>
        <v>Aff+u|] &amp;</v>
      </c>
      <c r="G67" s="88" t="str">
        <f>'Palika-wise CF list'!I258</f>
        <v>LAM/BO/34/02</v>
      </c>
      <c r="H67" s="86" t="str">
        <f>'Palika-wise CF list'!J258</f>
        <v>054/07/29</v>
      </c>
      <c r="I67" s="86" t="str">
        <f>'Palika-wise CF list'!K258</f>
        <v>054/07/29</v>
      </c>
      <c r="J67" s="86" t="str">
        <f>'Palika-wise CF list'!L258</f>
        <v>071/03/27</v>
      </c>
      <c r="K67" s="86" t="str">
        <f>'Palika-wise CF list'!M258</f>
        <v>-</v>
      </c>
      <c r="L67" s="86">
        <f>'Palika-wise CF list'!N258</f>
        <v>5</v>
      </c>
      <c r="M67" s="86" t="str">
        <f>'Palika-wise CF list'!O258</f>
        <v>087/03/30</v>
      </c>
      <c r="N67" s="86">
        <f>'Palika-wise CF list'!P258</f>
        <v>96.8</v>
      </c>
      <c r="O67" s="86">
        <f>'Palika-wise CF list'!Q258</f>
        <v>96</v>
      </c>
      <c r="P67" s="86">
        <f>'Palika-wise CF list'!R258</f>
        <v>273</v>
      </c>
      <c r="Q67" s="86">
        <f>'Palika-wise CF list'!S258</f>
        <v>261</v>
      </c>
      <c r="R67" s="86">
        <f>'Palika-wise CF list'!T258</f>
        <v>534</v>
      </c>
      <c r="S67" s="86">
        <f>'Palika-wise CF list'!U258</f>
        <v>3</v>
      </c>
      <c r="T67" s="86">
        <f>'Palika-wise CF list'!V258</f>
        <v>6</v>
      </c>
    </row>
    <row r="68" spans="1:20">
      <c r="A68" s="86">
        <f>'Palika-wise CF list'!B269</f>
        <v>67</v>
      </c>
      <c r="B68" s="86">
        <f>'Palika-wise CF list'!C269</f>
        <v>136</v>
      </c>
      <c r="C68" s="86">
        <f>'Palika-wise CF list'!D269</f>
        <v>136</v>
      </c>
      <c r="D68" s="87" t="str">
        <f>'Palika-wise CF list'!E269</f>
        <v>xl/ofnL 8f+8f</v>
      </c>
      <c r="E68" s="87" t="str">
        <f>'Palika-wise CF list'!F269</f>
        <v>dWog]kfn g=kf=(</v>
      </c>
      <c r="F68" s="87" t="str">
        <f>'Palika-wise CF list'!G269</f>
        <v>Aff+u|] !</v>
      </c>
      <c r="G68" s="88" t="str">
        <f>'Palika-wise CF list'!I269</f>
        <v>LAM/BO/34/03</v>
      </c>
      <c r="H68" s="86" t="str">
        <f>'Palika-wise CF list'!J269</f>
        <v>055/03/10</v>
      </c>
      <c r="I68" s="86" t="str">
        <f>'Palika-wise CF list'!K269</f>
        <v>055/03/10</v>
      </c>
      <c r="J68" s="86" t="str">
        <f>'Palika-wise CF list'!L269</f>
        <v>071/12/22</v>
      </c>
      <c r="K68" s="86">
        <f>'Palika-wise CF list'!M269</f>
        <v>3</v>
      </c>
      <c r="L68" s="86">
        <f>'Palika-wise CF list'!N269</f>
        <v>5</v>
      </c>
      <c r="M68" s="86" t="str">
        <f>'Palika-wise CF list'!O269</f>
        <v>076/12/21</v>
      </c>
      <c r="N68" s="86">
        <f>'Palika-wise CF list'!P269</f>
        <v>16.239999999999998</v>
      </c>
      <c r="O68" s="86">
        <f>'Palika-wise CF list'!Q269</f>
        <v>68</v>
      </c>
      <c r="P68" s="86">
        <f>'Palika-wise CF list'!R269</f>
        <v>202</v>
      </c>
      <c r="Q68" s="86">
        <f>'Palika-wise CF list'!S269</f>
        <v>194</v>
      </c>
      <c r="R68" s="86">
        <f>'Palika-wise CF list'!T269</f>
        <v>396</v>
      </c>
      <c r="S68" s="86">
        <f>'Palika-wise CF list'!U269</f>
        <v>3</v>
      </c>
      <c r="T68" s="86">
        <f>'Palika-wise CF list'!V269</f>
        <v>6</v>
      </c>
    </row>
    <row r="69" spans="1:20">
      <c r="A69" s="86">
        <f>'Palika-wise CF list'!B270</f>
        <v>68</v>
      </c>
      <c r="B69" s="86">
        <f>'Palika-wise CF list'!C270</f>
        <v>144</v>
      </c>
      <c r="C69" s="86">
        <f>'Palika-wise CF list'!D270</f>
        <v>144</v>
      </c>
      <c r="D69" s="87" t="str">
        <f>'Palika-wise CF list'!E270</f>
        <v>ebf}/]</v>
      </c>
      <c r="E69" s="87" t="str">
        <f>'Palika-wise CF list'!F270</f>
        <v>dWog]kfn g=kf=(</v>
      </c>
      <c r="F69" s="87" t="str">
        <f>'Palika-wise CF list'!G270</f>
        <v>Aff+u|]|] #, &amp;</v>
      </c>
      <c r="G69" s="88" t="str">
        <f>'Palika-wise CF list'!I270</f>
        <v>LAM/BO/34/04</v>
      </c>
      <c r="H69" s="86" t="str">
        <f>'Palika-wise CF list'!J270</f>
        <v>055/03/23</v>
      </c>
      <c r="I69" s="86" t="str">
        <f>'Palika-wise CF list'!K270</f>
        <v>055/03/23</v>
      </c>
      <c r="J69" s="86" t="str">
        <f>'Palika-wise CF list'!L270</f>
        <v>069/10/03</v>
      </c>
      <c r="K69" s="86" t="str">
        <f>'Palika-wise CF list'!M270</f>
        <v>-</v>
      </c>
      <c r="L69" s="86">
        <f>'Palika-wise CF list'!N270</f>
        <v>5</v>
      </c>
      <c r="M69" s="86" t="str">
        <f>'Palika-wise CF list'!O270</f>
        <v>074/10/02</v>
      </c>
      <c r="N69" s="86">
        <f>'Palika-wise CF list'!P270</f>
        <v>56.12</v>
      </c>
      <c r="O69" s="86">
        <f>'Palika-wise CF list'!Q270</f>
        <v>86</v>
      </c>
      <c r="P69" s="86">
        <f>'Palika-wise CF list'!R270</f>
        <v>229</v>
      </c>
      <c r="Q69" s="86">
        <f>'Palika-wise CF list'!S270</f>
        <v>229</v>
      </c>
      <c r="R69" s="86">
        <f>'Palika-wise CF list'!T270</f>
        <v>458</v>
      </c>
      <c r="S69" s="86">
        <f>'Palika-wise CF list'!U270</f>
        <v>2</v>
      </c>
      <c r="T69" s="86">
        <f>'Palika-wise CF list'!V270</f>
        <v>9</v>
      </c>
    </row>
    <row r="70" spans="1:20">
      <c r="A70" s="86">
        <f>'Palika-wise CF list'!B271</f>
        <v>69</v>
      </c>
      <c r="B70" s="86">
        <f>'Palika-wise CF list'!C271</f>
        <v>145</v>
      </c>
      <c r="C70" s="86">
        <f>'Palika-wise CF list'!D271</f>
        <v>145</v>
      </c>
      <c r="D70" s="87" t="str">
        <f>'Palika-wise CF list'!E271</f>
        <v>r08L b]p/fnL ;fDn]:jfF/f</v>
      </c>
      <c r="E70" s="87" t="str">
        <f>'Palika-wise CF list'!F271</f>
        <v>dWog]kfn g=kf=(</v>
      </c>
      <c r="F70" s="87" t="str">
        <f>'Palika-wise CF list'!G271</f>
        <v>A+ffu|] *</v>
      </c>
      <c r="G70" s="88" t="str">
        <f>'Palika-wise CF list'!I271</f>
        <v>LAM/BO/34/05</v>
      </c>
      <c r="H70" s="86" t="str">
        <f>'Palika-wise CF list'!J271</f>
        <v>055/03/23</v>
      </c>
      <c r="I70" s="86" t="str">
        <f>'Palika-wise CF list'!K271</f>
        <v>055/03/23</v>
      </c>
      <c r="J70" s="86" t="str">
        <f>'Palika-wise CF list'!L271</f>
        <v>070/12/23</v>
      </c>
      <c r="K70" s="86" t="str">
        <f>'Palika-wise CF list'!M271</f>
        <v>-</v>
      </c>
      <c r="L70" s="86">
        <f>'Palika-wise CF list'!N271</f>
        <v>5</v>
      </c>
      <c r="M70" s="86" t="str">
        <f>'Palika-wise CF list'!O271</f>
        <v>075/12/22</v>
      </c>
      <c r="N70" s="86">
        <f>'Palika-wise CF list'!P271</f>
        <v>23.5</v>
      </c>
      <c r="O70" s="86">
        <f>'Palika-wise CF list'!Q271</f>
        <v>45</v>
      </c>
      <c r="P70" s="86">
        <f>'Palika-wise CF list'!R271</f>
        <v>119</v>
      </c>
      <c r="Q70" s="86">
        <f>'Palika-wise CF list'!S271</f>
        <v>147</v>
      </c>
      <c r="R70" s="86">
        <f>'Palika-wise CF list'!T271</f>
        <v>266</v>
      </c>
      <c r="S70" s="86">
        <f>'Palika-wise CF list'!U271</f>
        <v>6</v>
      </c>
      <c r="T70" s="86">
        <f>'Palika-wise CF list'!V271</f>
        <v>5</v>
      </c>
    </row>
    <row r="71" spans="1:20">
      <c r="A71" s="86">
        <f>'Palika-wise CF list'!B272</f>
        <v>70</v>
      </c>
      <c r="B71" s="86">
        <f>'Palika-wise CF list'!C272</f>
        <v>161</v>
      </c>
      <c r="C71" s="86">
        <f>'Palika-wise CF list'!D272</f>
        <v>161</v>
      </c>
      <c r="D71" s="87" t="str">
        <f>'Palika-wise CF list'!E272</f>
        <v>/fh/fh]Zj/L</v>
      </c>
      <c r="E71" s="87" t="str">
        <f>'Palika-wise CF list'!F272</f>
        <v>dWog]kfn g=kf=(</v>
      </c>
      <c r="F71" s="87" t="str">
        <f>'Palika-wise CF list'!G272</f>
        <v>Aff+u|] $</v>
      </c>
      <c r="G71" s="88" t="str">
        <f>'Palika-wise CF list'!I272</f>
        <v>LAM/BO/34/06</v>
      </c>
      <c r="H71" s="86" t="str">
        <f>'Palika-wise CF list'!J272</f>
        <v>056/03/20</v>
      </c>
      <c r="I71" s="86" t="str">
        <f>'Palika-wise CF list'!K272</f>
        <v>056/03/20</v>
      </c>
      <c r="J71" s="86" t="str">
        <f>'Palika-wise CF list'!L272</f>
        <v>079/03/15</v>
      </c>
      <c r="K71" s="86" t="str">
        <f>'Palika-wise CF list'!M272</f>
        <v>-</v>
      </c>
      <c r="L71" s="86">
        <f>'Palika-wise CF list'!N272</f>
        <v>10</v>
      </c>
      <c r="M71" s="86" t="str">
        <f>'Palika-wise CF list'!O272</f>
        <v>089/03/14</v>
      </c>
      <c r="N71" s="86">
        <f>'Palika-wise CF list'!P272</f>
        <v>73.540000000000006</v>
      </c>
      <c r="O71" s="86">
        <f>'Palika-wise CF list'!Q272</f>
        <v>43</v>
      </c>
      <c r="P71" s="86">
        <f>'Palika-wise CF list'!R272</f>
        <v>103</v>
      </c>
      <c r="Q71" s="86">
        <f>'Palika-wise CF list'!S272</f>
        <v>125</v>
      </c>
      <c r="R71" s="86">
        <f>'Palika-wise CF list'!T272</f>
        <v>228</v>
      </c>
      <c r="S71" s="86">
        <f>'Palika-wise CF list'!U272</f>
        <v>5</v>
      </c>
      <c r="T71" s="86">
        <f>'Palika-wise CF list'!V272</f>
        <v>6</v>
      </c>
    </row>
    <row r="72" spans="1:20">
      <c r="A72" s="86">
        <f>'Palika-wise CF list'!B266</f>
        <v>65</v>
      </c>
      <c r="B72" s="86">
        <f>'Palika-wise CF list'!C266</f>
        <v>163</v>
      </c>
      <c r="C72" s="86">
        <f>'Palika-wise CF list'!D266</f>
        <v>163</v>
      </c>
      <c r="D72" s="87" t="str">
        <f>'Palika-wise CF list'!E266</f>
        <v>rqmb]jL</v>
      </c>
      <c r="E72" s="87" t="str">
        <f>'Palika-wise CF list'!F266</f>
        <v>dWog]kfn g=kf=*</v>
      </c>
      <c r="F72" s="87" t="str">
        <f>'Palika-wise CF list'!G266</f>
        <v>s/fk'6f/ g=kf= !</v>
      </c>
      <c r="G72" s="88" t="str">
        <f>'Palika-wise CF list'!I266</f>
        <v>LAM/BO/34/07</v>
      </c>
      <c r="H72" s="86" t="str">
        <f>'Palika-wise CF list'!J266</f>
        <v>056/03/20</v>
      </c>
      <c r="I72" s="86" t="str">
        <f>'Palika-wise CF list'!K266</f>
        <v>056/03/20</v>
      </c>
      <c r="J72" s="86" t="str">
        <f>'Palika-wise CF list'!L266</f>
        <v>078/03/10</v>
      </c>
      <c r="K72" s="86" t="str">
        <f>'Palika-wise CF list'!M266</f>
        <v>-</v>
      </c>
      <c r="L72" s="86">
        <f>'Palika-wise CF list'!N266</f>
        <v>10</v>
      </c>
      <c r="M72" s="86" t="str">
        <f>'Palika-wise CF list'!O266</f>
        <v>088/03/09</v>
      </c>
      <c r="N72" s="86">
        <f>'Palika-wise CF list'!P266</f>
        <v>45.6</v>
      </c>
      <c r="O72" s="86">
        <f>'Palika-wise CF list'!Q266</f>
        <v>54</v>
      </c>
      <c r="P72" s="86">
        <f>'Palika-wise CF list'!R266</f>
        <v>138</v>
      </c>
      <c r="Q72" s="86">
        <f>'Palika-wise CF list'!S266</f>
        <v>159</v>
      </c>
      <c r="R72" s="86">
        <f>'Palika-wise CF list'!T266</f>
        <v>297</v>
      </c>
      <c r="S72" s="86">
        <f>'Palika-wise CF list'!U266</f>
        <v>9</v>
      </c>
      <c r="T72" s="86">
        <f>'Palika-wise CF list'!V266</f>
        <v>5</v>
      </c>
    </row>
    <row r="73" spans="1:20">
      <c r="A73" s="86">
        <f>'Palika-wise CF list'!B273</f>
        <v>71</v>
      </c>
      <c r="B73" s="86">
        <f>'Palika-wise CF list'!C273</f>
        <v>183</v>
      </c>
      <c r="C73" s="86">
        <f>'Palika-wise CF list'!D273</f>
        <v>183</v>
      </c>
      <c r="D73" s="87" t="str">
        <f>'Palika-wise CF list'!E273</f>
        <v>;fn8f+8f</v>
      </c>
      <c r="E73" s="87" t="str">
        <f>'Palika-wise CF list'!F273</f>
        <v>dWog]kfn g=kf=(</v>
      </c>
      <c r="F73" s="87" t="str">
        <f>'Palika-wise CF list'!G273</f>
        <v>Aff+u|] @</v>
      </c>
      <c r="G73" s="88" t="str">
        <f>'Palika-wise CF list'!I273</f>
        <v>LAM/BO/34/08</v>
      </c>
      <c r="H73" s="86" t="str">
        <f>'Palika-wise CF list'!J273</f>
        <v>057/03/18</v>
      </c>
      <c r="I73" s="86" t="str">
        <f>'Palika-wise CF list'!K273</f>
        <v>057/03/26</v>
      </c>
      <c r="J73" s="86" t="str">
        <f>'Palika-wise CF list'!L273</f>
        <v>077/03/31</v>
      </c>
      <c r="K73" s="86" t="str">
        <f>'Palika-wise CF list'!M273</f>
        <v>-</v>
      </c>
      <c r="L73" s="86">
        <f>'Palika-wise CF list'!N273</f>
        <v>10</v>
      </c>
      <c r="M73" s="86" t="str">
        <f>'Palika-wise CF list'!O273</f>
        <v>087/03/30</v>
      </c>
      <c r="N73" s="86">
        <f>'Palika-wise CF list'!P273</f>
        <v>54.37</v>
      </c>
      <c r="O73" s="86">
        <f>'Palika-wise CF list'!Q273</f>
        <v>76</v>
      </c>
      <c r="P73" s="86">
        <f>'Palika-wise CF list'!R273</f>
        <v>197</v>
      </c>
      <c r="Q73" s="86">
        <f>'Palika-wise CF list'!S273</f>
        <v>193</v>
      </c>
      <c r="R73" s="86">
        <f>'Palika-wise CF list'!T273</f>
        <v>390</v>
      </c>
      <c r="S73" s="86">
        <f>'Palika-wise CF list'!U273</f>
        <v>6</v>
      </c>
      <c r="T73" s="86">
        <f>'Palika-wise CF list'!V273</f>
        <v>5</v>
      </c>
    </row>
    <row r="74" spans="1:20">
      <c r="A74" s="86">
        <f>'Palika-wise CF list'!B274</f>
        <v>72</v>
      </c>
      <c r="B74" s="86">
        <f>'Palika-wise CF list'!C274</f>
        <v>203</v>
      </c>
      <c r="C74" s="86">
        <f>'Palika-wise CF list'!D274</f>
        <v>203</v>
      </c>
      <c r="D74" s="87" t="str">
        <f>'Palika-wise CF list'!E274</f>
        <v>w'dvf]nf efn'vf]nf</v>
      </c>
      <c r="E74" s="87" t="str">
        <f>'Palika-wise CF list'!F274</f>
        <v>dWog]kfn g=kf=(</v>
      </c>
      <c r="F74" s="87" t="str">
        <f>'Palika-wise CF list'!G274</f>
        <v>Aff+u|] *, (</v>
      </c>
      <c r="G74" s="88" t="str">
        <f>'Palika-wise CF list'!I274</f>
        <v>LAM/BO/34/09</v>
      </c>
      <c r="H74" s="86" t="str">
        <f>'Palika-wise CF list'!J274</f>
        <v>058/03/24</v>
      </c>
      <c r="I74" s="86" t="str">
        <f>'Palika-wise CF list'!K274</f>
        <v>058/03/27</v>
      </c>
      <c r="J74" s="86" t="str">
        <f>'Palika-wise CF list'!L274</f>
        <v>077/03/31</v>
      </c>
      <c r="K74" s="86" t="str">
        <f>'Palika-wise CF list'!M274</f>
        <v>-</v>
      </c>
      <c r="L74" s="86">
        <f>'Palika-wise CF list'!N274</f>
        <v>10</v>
      </c>
      <c r="M74" s="86" t="str">
        <f>'Palika-wise CF list'!O274</f>
        <v>087/03/30</v>
      </c>
      <c r="N74" s="86">
        <f>'Palika-wise CF list'!P274</f>
        <v>19.43</v>
      </c>
      <c r="O74" s="86">
        <f>'Palika-wise CF list'!Q274</f>
        <v>82</v>
      </c>
      <c r="P74" s="86">
        <f>'Palika-wise CF list'!R274</f>
        <v>216</v>
      </c>
      <c r="Q74" s="86">
        <f>'Palika-wise CF list'!S274</f>
        <v>253</v>
      </c>
      <c r="R74" s="86">
        <f>'Palika-wise CF list'!T274</f>
        <v>469</v>
      </c>
      <c r="S74" s="86">
        <f>'Palika-wise CF list'!U274</f>
        <v>5</v>
      </c>
      <c r="T74" s="86">
        <f>'Palika-wise CF list'!V274</f>
        <v>6</v>
      </c>
    </row>
    <row r="75" spans="1:20">
      <c r="A75" s="86">
        <f>'Palika-wise CF list'!B275</f>
        <v>73</v>
      </c>
      <c r="B75" s="86">
        <f>'Palika-wise CF list'!C275</f>
        <v>334</v>
      </c>
      <c r="C75" s="86">
        <f>'Palika-wise CF list'!D275</f>
        <v>334</v>
      </c>
      <c r="D75" s="87" t="str">
        <f>'Palika-wise CF list'!E275</f>
        <v>/Tgb]jL</v>
      </c>
      <c r="E75" s="87" t="str">
        <f>'Palika-wise CF list'!F275</f>
        <v>dWog]kfn g=kf=(</v>
      </c>
      <c r="F75" s="87" t="str">
        <f>'Palika-wise CF list'!G275</f>
        <v>s/fk'6f/ g=kf= !</v>
      </c>
      <c r="G75" s="88" t="str">
        <f>'Palika-wise CF list'!I275</f>
        <v>LAM/BO/34/10</v>
      </c>
      <c r="H75" s="86" t="str">
        <f>'Palika-wise CF list'!J275</f>
        <v>073/03/27</v>
      </c>
      <c r="I75" s="86" t="str">
        <f>'Palika-wise CF list'!K275</f>
        <v>073/03/27</v>
      </c>
      <c r="J75" s="86" t="str">
        <f>'Palika-wise CF list'!L275</f>
        <v>078/03/10</v>
      </c>
      <c r="K75" s="86">
        <f>'Palika-wise CF list'!M275</f>
        <v>1</v>
      </c>
      <c r="L75" s="86">
        <f>'Palika-wise CF list'!N275</f>
        <v>10</v>
      </c>
      <c r="M75" s="86" t="str">
        <f>'Palika-wise CF list'!O275</f>
        <v>088/03/09</v>
      </c>
      <c r="N75" s="86">
        <f>'Palika-wise CF list'!P275</f>
        <v>43.99</v>
      </c>
      <c r="O75" s="86">
        <f>'Palika-wise CF list'!Q275</f>
        <v>114</v>
      </c>
      <c r="P75" s="86">
        <f>'Palika-wise CF list'!R275</f>
        <v>132</v>
      </c>
      <c r="Q75" s="86">
        <f>'Palika-wise CF list'!S275</f>
        <v>156</v>
      </c>
      <c r="R75" s="86">
        <f>'Palika-wise CF list'!T275</f>
        <v>288</v>
      </c>
      <c r="S75" s="86">
        <f>'Palika-wise CF list'!U275</f>
        <v>6</v>
      </c>
      <c r="T75" s="86">
        <f>'Palika-wise CF list'!V275</f>
        <v>5</v>
      </c>
    </row>
    <row r="76" spans="1:20">
      <c r="A76" s="86">
        <f>'Palika-wise CF list'!B277</f>
        <v>74</v>
      </c>
      <c r="B76" s="86">
        <f>'Palika-wise CF list'!C277</f>
        <v>246</v>
      </c>
      <c r="C76" s="86">
        <f>'Palika-wise CF list'!D277</f>
        <v>246</v>
      </c>
      <c r="D76" s="87" t="str">
        <f>'Palika-wise CF list'!E277</f>
        <v>Kof/]</v>
      </c>
      <c r="E76" s="87" t="str">
        <f>'Palika-wise CF list'!F277</f>
        <v>dWog]kfn g=kf=!)</v>
      </c>
      <c r="F76" s="87" t="str">
        <f>'Palika-wise CF list'!G277</f>
        <v>g]6f %</v>
      </c>
      <c r="G76" s="88" t="str">
        <f>'Palika-wise CF list'!I277</f>
        <v>LAM/BO/36/01</v>
      </c>
      <c r="H76" s="86" t="str">
        <f>'Palika-wise CF list'!J277</f>
        <v>061/03/13</v>
      </c>
      <c r="I76" s="86" t="str">
        <f>'Palika-wise CF list'!K277</f>
        <v>061/03/16</v>
      </c>
      <c r="J76" s="86" t="str">
        <f>'Palika-wise CF list'!L277</f>
        <v>073/03/22</v>
      </c>
      <c r="K76" s="86">
        <f>'Palika-wise CF list'!M277</f>
        <v>2</v>
      </c>
      <c r="L76" s="86">
        <f>'Palika-wise CF list'!N277</f>
        <v>5</v>
      </c>
      <c r="M76" s="86" t="str">
        <f>'Palika-wise CF list'!O277</f>
        <v>078/03/21</v>
      </c>
      <c r="N76" s="86">
        <f>'Palika-wise CF list'!P277</f>
        <v>70.42</v>
      </c>
      <c r="O76" s="86">
        <f>'Palika-wise CF list'!Q277</f>
        <v>58</v>
      </c>
      <c r="P76" s="86">
        <f>'Palika-wise CF list'!R277</f>
        <v>133</v>
      </c>
      <c r="Q76" s="86">
        <f>'Palika-wise CF list'!S277</f>
        <v>157</v>
      </c>
      <c r="R76" s="86">
        <f>'Palika-wise CF list'!T277</f>
        <v>290</v>
      </c>
      <c r="S76" s="86">
        <f>'Palika-wise CF list'!U277</f>
        <v>5</v>
      </c>
      <c r="T76" s="86">
        <f>'Palika-wise CF list'!V277</f>
        <v>6</v>
      </c>
    </row>
    <row r="77" spans="1:20">
      <c r="A77" s="86">
        <f>'Palika-wise CF list'!B294</f>
        <v>11</v>
      </c>
      <c r="B77" s="86">
        <f>'Palika-wise CF list'!C294</f>
        <v>137</v>
      </c>
      <c r="C77" s="86">
        <f>'Palika-wise CF list'!D294</f>
        <v>137</v>
      </c>
      <c r="D77" s="87" t="str">
        <f>'Palika-wise CF list'!E294</f>
        <v>sf]d|f]</v>
      </c>
      <c r="E77" s="87" t="str">
        <f>'Palika-wise CF list'!F294</f>
        <v>SJxf]nf;f]yf/ *</v>
      </c>
      <c r="F77" s="87" t="str">
        <f>'Palika-wise CF list'!G294</f>
        <v>ef]h] &amp;, *</v>
      </c>
      <c r="G77" s="88" t="str">
        <f>'Palika-wise CF list'!I294</f>
        <v>LAM/BA/14/01</v>
      </c>
      <c r="H77" s="86" t="str">
        <f>'Palika-wise CF list'!J294</f>
        <v>055/03/10</v>
      </c>
      <c r="I77" s="86" t="str">
        <f>'Palika-wise CF list'!K294</f>
        <v>055/03/10</v>
      </c>
      <c r="J77" s="86" t="str">
        <f>'Palika-wise CF list'!L294</f>
        <v>073/03/26</v>
      </c>
      <c r="K77" s="86" t="str">
        <f>'Palika-wise CF list'!M294</f>
        <v>-</v>
      </c>
      <c r="L77" s="86">
        <f>'Palika-wise CF list'!N294</f>
        <v>10</v>
      </c>
      <c r="M77" s="86" t="str">
        <f>'Palika-wise CF list'!O294</f>
        <v>083/03/25</v>
      </c>
      <c r="N77" s="86">
        <f>'Palika-wise CF list'!P294</f>
        <v>428.53</v>
      </c>
      <c r="O77" s="86">
        <f>'Palika-wise CF list'!Q294</f>
        <v>146</v>
      </c>
      <c r="P77" s="86">
        <f>'Palika-wise CF list'!R294</f>
        <v>369</v>
      </c>
      <c r="Q77" s="86">
        <f>'Palika-wise CF list'!S294</f>
        <v>389</v>
      </c>
      <c r="R77" s="86">
        <f>'Palika-wise CF list'!T294</f>
        <v>758</v>
      </c>
      <c r="S77" s="86">
        <f>'Palika-wise CF list'!U294</f>
        <v>2</v>
      </c>
      <c r="T77" s="86">
        <f>'Palika-wise CF list'!V294</f>
        <v>11</v>
      </c>
    </row>
    <row r="78" spans="1:20">
      <c r="A78" s="86">
        <f>'Palika-wise CF list'!B295</f>
        <v>12</v>
      </c>
      <c r="B78" s="86">
        <f>'Palika-wise CF list'!C295</f>
        <v>178</v>
      </c>
      <c r="C78" s="86">
        <f>'Palika-wise CF list'!D295</f>
        <v>178</v>
      </c>
      <c r="D78" s="87" t="str">
        <f>'Palika-wise CF list'!E295</f>
        <v>dlkª</v>
      </c>
      <c r="E78" s="87" t="str">
        <f>'Palika-wise CF list'!F295</f>
        <v>SJxf]nf;f]yf/ *</v>
      </c>
      <c r="F78" s="87" t="str">
        <f>'Palika-wise CF list'!G295</f>
        <v>ef]h] ^</v>
      </c>
      <c r="G78" s="88" t="str">
        <f>'Palika-wise CF list'!I295</f>
        <v>LAM/BA/14/02</v>
      </c>
      <c r="H78" s="86" t="str">
        <f>'Palika-wise CF list'!J295</f>
        <v>057/03/18</v>
      </c>
      <c r="I78" s="86" t="str">
        <f>'Palika-wise CF list'!K295</f>
        <v>057/03/26</v>
      </c>
      <c r="J78" s="86" t="str">
        <f>'Palika-wise CF list'!L295</f>
        <v>073/03/22</v>
      </c>
      <c r="K78" s="86">
        <f>'Palika-wise CF list'!M295</f>
        <v>3</v>
      </c>
      <c r="L78" s="86">
        <f>'Palika-wise CF list'!N295</f>
        <v>5</v>
      </c>
      <c r="M78" s="86" t="str">
        <f>'Palika-wise CF list'!O295</f>
        <v>078/03/21</v>
      </c>
      <c r="N78" s="86">
        <f>'Palika-wise CF list'!P295</f>
        <v>113.5</v>
      </c>
      <c r="O78" s="86">
        <f>'Palika-wise CF list'!Q295</f>
        <v>41</v>
      </c>
      <c r="P78" s="86">
        <f>'Palika-wise CF list'!R295</f>
        <v>85</v>
      </c>
      <c r="Q78" s="86">
        <f>'Palika-wise CF list'!S295</f>
        <v>92</v>
      </c>
      <c r="R78" s="86">
        <f>'Palika-wise CF list'!T295</f>
        <v>177</v>
      </c>
      <c r="S78" s="86">
        <f>'Palika-wise CF list'!U295</f>
        <v>6</v>
      </c>
      <c r="T78" s="86">
        <f>'Palika-wise CF list'!V295</f>
        <v>7</v>
      </c>
    </row>
    <row r="79" spans="1:20">
      <c r="A79" s="86">
        <f>'Palika-wise CF list'!B289</f>
        <v>7</v>
      </c>
      <c r="B79" s="86">
        <f>'Palika-wise CF list'!C289</f>
        <v>285</v>
      </c>
      <c r="C79" s="86">
        <f>'Palika-wise CF list'!D289</f>
        <v>285</v>
      </c>
      <c r="D79" s="87" t="str">
        <f>'Palika-wise CF list'!E289</f>
        <v xml:space="preserve">df]Gx]b]jL </v>
      </c>
      <c r="E79" s="87" t="str">
        <f>'Palika-wise CF list'!F289</f>
        <v>SJxf]nf;f]yf/ &amp;</v>
      </c>
      <c r="F79" s="87" t="str">
        <f>'Palika-wise CF list'!G289</f>
        <v>ef]h] $ / %</v>
      </c>
      <c r="G79" s="88" t="str">
        <f>'Palika-wise CF list'!I289</f>
        <v>LAM/BA/14/03</v>
      </c>
      <c r="H79" s="86" t="str">
        <f>'Palika-wise CF list'!J289</f>
        <v>065/03/23</v>
      </c>
      <c r="I79" s="86" t="str">
        <f>'Palika-wise CF list'!K289</f>
        <v>065/03/23</v>
      </c>
      <c r="J79" s="86" t="str">
        <f>'Palika-wise CF list'!L289</f>
        <v>073/03/22</v>
      </c>
      <c r="K79" s="86">
        <f>'Palika-wise CF list'!M289</f>
        <v>1</v>
      </c>
      <c r="L79" s="86">
        <f>'Palika-wise CF list'!N289</f>
        <v>5</v>
      </c>
      <c r="M79" s="86" t="str">
        <f>'Palika-wise CF list'!O289</f>
        <v>078/03/21</v>
      </c>
      <c r="N79" s="86">
        <f>'Palika-wise CF list'!P289</f>
        <v>194.54</v>
      </c>
      <c r="O79" s="86">
        <f>'Palika-wise CF list'!Q289</f>
        <v>54</v>
      </c>
      <c r="P79" s="86">
        <f>'Palika-wise CF list'!R289</f>
        <v>129</v>
      </c>
      <c r="Q79" s="86">
        <f>'Palika-wise CF list'!S289</f>
        <v>160</v>
      </c>
      <c r="R79" s="86">
        <f>'Palika-wise CF list'!T289</f>
        <v>289</v>
      </c>
      <c r="S79" s="86">
        <f>'Palika-wise CF list'!U289</f>
        <v>5</v>
      </c>
      <c r="T79" s="86">
        <f>'Palika-wise CF list'!V289</f>
        <v>4</v>
      </c>
    </row>
    <row r="80" spans="1:20">
      <c r="A80" s="86">
        <f>'Palika-wise CF list'!B290</f>
        <v>8</v>
      </c>
      <c r="B80" s="86">
        <f>'Palika-wise CF list'!C290</f>
        <v>286</v>
      </c>
      <c r="C80" s="86">
        <f>'Palika-wise CF list'!D290</f>
        <v>286</v>
      </c>
      <c r="D80" s="87" t="str">
        <f>'Palika-wise CF list'!E290</f>
        <v>jg:ktL</v>
      </c>
      <c r="E80" s="87" t="str">
        <f>'Palika-wise CF list'!F290</f>
        <v>SJxf]nf;f]yf/ &amp;</v>
      </c>
      <c r="F80" s="87" t="str">
        <f>'Palika-wise CF list'!G290</f>
        <v>ef]h] @</v>
      </c>
      <c r="G80" s="88" t="str">
        <f>'Palika-wise CF list'!I290</f>
        <v>LAM/BA/14/04</v>
      </c>
      <c r="H80" s="86" t="str">
        <f>'Palika-wise CF list'!J290</f>
        <v>065/03/23</v>
      </c>
      <c r="I80" s="86" t="str">
        <f>'Palika-wise CF list'!K290</f>
        <v>065/03/23</v>
      </c>
      <c r="J80" s="86" t="str">
        <f>'Palika-wise CF list'!L290</f>
        <v>072/02/17</v>
      </c>
      <c r="K80" s="86">
        <f>'Palika-wise CF list'!M290</f>
        <v>1</v>
      </c>
      <c r="L80" s="86">
        <f>'Palika-wise CF list'!N290</f>
        <v>10</v>
      </c>
      <c r="M80" s="86" t="str">
        <f>'Palika-wise CF list'!O290</f>
        <v>077/02/16</v>
      </c>
      <c r="N80" s="86">
        <f>'Palika-wise CF list'!P290</f>
        <v>109.1</v>
      </c>
      <c r="O80" s="86">
        <f>'Palika-wise CF list'!Q290</f>
        <v>45</v>
      </c>
      <c r="P80" s="86">
        <f>'Palika-wise CF list'!R290</f>
        <v>115</v>
      </c>
      <c r="Q80" s="86">
        <f>'Palika-wise CF list'!S290</f>
        <v>110</v>
      </c>
      <c r="R80" s="86">
        <f>'Palika-wise CF list'!T290</f>
        <v>225</v>
      </c>
      <c r="S80" s="86">
        <f>'Palika-wise CF list'!U290</f>
        <v>7</v>
      </c>
      <c r="T80" s="86">
        <f>'Palika-wise CF list'!V290</f>
        <v>4</v>
      </c>
    </row>
    <row r="81" spans="1:20">
      <c r="A81" s="86">
        <f>'Palika-wise CF list'!B291</f>
        <v>9</v>
      </c>
      <c r="B81" s="86">
        <f>'Palika-wise CF list'!C291</f>
        <v>294</v>
      </c>
      <c r="C81" s="86">
        <f>'Palika-wise CF list'!D291</f>
        <v>294</v>
      </c>
      <c r="D81" s="87" t="str">
        <f>'Palika-wise CF list'!E291</f>
        <v>k|f]tf/f;femL</v>
      </c>
      <c r="E81" s="87" t="str">
        <f>'Palika-wise CF list'!F291</f>
        <v>SJxf]nf;f]yf/ &amp;</v>
      </c>
      <c r="F81" s="87" t="str">
        <f>'Palika-wise CF list'!G291</f>
        <v>ef]h] #</v>
      </c>
      <c r="G81" s="88" t="str">
        <f>'Palika-wise CF list'!I291</f>
        <v>LAM/BA/14/05</v>
      </c>
      <c r="H81" s="86" t="str">
        <f>'Palika-wise CF list'!J291</f>
        <v>066/02/22</v>
      </c>
      <c r="I81" s="86" t="str">
        <f>'Palika-wise CF list'!K291</f>
        <v>066/02/22</v>
      </c>
      <c r="J81" s="86" t="str">
        <f>'Palika-wise CF list'!L291</f>
        <v>072/08/29</v>
      </c>
      <c r="K81" s="86">
        <f>'Palika-wise CF list'!M291</f>
        <v>1</v>
      </c>
      <c r="L81" s="86">
        <f>'Palika-wise CF list'!N291</f>
        <v>5</v>
      </c>
      <c r="M81" s="86" t="str">
        <f>'Palika-wise CF list'!O291</f>
        <v>077/08/20</v>
      </c>
      <c r="N81" s="86">
        <f>'Palika-wise CF list'!P291</f>
        <v>79.680000000000007</v>
      </c>
      <c r="O81" s="86">
        <f>'Palika-wise CF list'!Q291</f>
        <v>57</v>
      </c>
      <c r="P81" s="86">
        <f>'Palika-wise CF list'!R291</f>
        <v>166</v>
      </c>
      <c r="Q81" s="86">
        <f>'Palika-wise CF list'!S291</f>
        <v>183</v>
      </c>
      <c r="R81" s="86">
        <f>'Palika-wise CF list'!T291</f>
        <v>349</v>
      </c>
      <c r="S81" s="86">
        <f>'Palika-wise CF list'!U291</f>
        <v>2</v>
      </c>
      <c r="T81" s="86">
        <f>'Palika-wise CF list'!V291</f>
        <v>9</v>
      </c>
    </row>
    <row r="82" spans="1:20">
      <c r="A82" s="86">
        <f>'Palika-wise CF list'!B292</f>
        <v>10</v>
      </c>
      <c r="B82" s="86">
        <f>'Palika-wise CF list'!C292</f>
        <v>298</v>
      </c>
      <c r="C82" s="86">
        <f>'Palika-wise CF list'!D292</f>
        <v>298</v>
      </c>
      <c r="D82" s="87" t="str">
        <f>'Palika-wise CF list'!E292</f>
        <v>/Dn]b]jL</v>
      </c>
      <c r="E82" s="87" t="str">
        <f>'Palika-wise CF list'!F292</f>
        <v>SJxf]nf;f]yf/ &amp;</v>
      </c>
      <c r="F82" s="87" t="str">
        <f>'Palika-wise CF list'!G292</f>
        <v>ef]h] !</v>
      </c>
      <c r="G82" s="88" t="str">
        <f>'Palika-wise CF list'!I292</f>
        <v>LAM/BA/14/06</v>
      </c>
      <c r="H82" s="86" t="str">
        <f>'Palika-wise CF list'!J292</f>
        <v>066/11/26</v>
      </c>
      <c r="I82" s="86" t="str">
        <f>'Palika-wise CF list'!K292</f>
        <v>066/11/26</v>
      </c>
      <c r="J82" s="86" t="str">
        <f>'Palika-wise CF list'!L292</f>
        <v>072/11/11</v>
      </c>
      <c r="K82" s="86">
        <f>'Palika-wise CF list'!M292</f>
        <v>1</v>
      </c>
      <c r="L82" s="86">
        <f>'Palika-wise CF list'!N292</f>
        <v>5</v>
      </c>
      <c r="M82" s="86" t="str">
        <f>'Palika-wise CF list'!O292</f>
        <v>077/11/10</v>
      </c>
      <c r="N82" s="86">
        <f>'Palika-wise CF list'!P292</f>
        <v>187</v>
      </c>
      <c r="O82" s="86">
        <f>'Palika-wise CF list'!Q292</f>
        <v>84</v>
      </c>
      <c r="P82" s="86">
        <f>'Palika-wise CF list'!R292</f>
        <v>240</v>
      </c>
      <c r="Q82" s="86">
        <f>'Palika-wise CF list'!S292</f>
        <v>233</v>
      </c>
      <c r="R82" s="86">
        <f>'Palika-wise CF list'!T292</f>
        <v>473</v>
      </c>
      <c r="S82" s="86">
        <f>'Palika-wise CF list'!U292</f>
        <v>3</v>
      </c>
      <c r="T82" s="86">
        <f>'Palika-wise CF list'!V292</f>
        <v>10</v>
      </c>
    </row>
    <row r="83" spans="1:20">
      <c r="A83" s="86">
        <f>'Palika-wise CF list'!B297</f>
        <v>13</v>
      </c>
      <c r="B83" s="86">
        <f>'Palika-wise CF list'!C297</f>
        <v>35</v>
      </c>
      <c r="C83" s="86">
        <f>'Palika-wise CF list'!D297</f>
        <v>35</v>
      </c>
      <c r="D83" s="87" t="str">
        <f>'Palika-wise CF list'!E297</f>
        <v>cd/]Zj/</v>
      </c>
      <c r="E83" s="87" t="str">
        <f>'Palika-wise CF list'!F297</f>
        <v>SJxf]nf;f]yf/ (</v>
      </c>
      <c r="F83" s="87" t="str">
        <f>'Palika-wise CF list'!G297</f>
        <v>lun'ª !, @ / ^</v>
      </c>
      <c r="G83" s="88" t="str">
        <f>'Palika-wise CF list'!I297</f>
        <v>LAM/BA/31/01</v>
      </c>
      <c r="H83" s="86" t="str">
        <f>'Palika-wise CF list'!J297</f>
        <v>050/12/04</v>
      </c>
      <c r="I83" s="86" t="str">
        <f>'Palika-wise CF list'!K297</f>
        <v>050/12/04</v>
      </c>
      <c r="J83" s="86" t="str">
        <f>'Palika-wise CF list'!L297</f>
        <v>071/01/26</v>
      </c>
      <c r="K83" s="86">
        <f>'Palika-wise CF list'!M297</f>
        <v>2</v>
      </c>
      <c r="L83" s="86">
        <f>'Palika-wise CF list'!N297</f>
        <v>5</v>
      </c>
      <c r="M83" s="86" t="str">
        <f>'Palika-wise CF list'!O297</f>
        <v>076/01/25</v>
      </c>
      <c r="N83" s="86">
        <f>'Palika-wise CF list'!P297</f>
        <v>387.69</v>
      </c>
      <c r="O83" s="86">
        <f>'Palika-wise CF list'!Q297</f>
        <v>94</v>
      </c>
      <c r="P83" s="86">
        <f>'Palika-wise CF list'!R297</f>
        <v>169</v>
      </c>
      <c r="Q83" s="86">
        <f>'Palika-wise CF list'!S297</f>
        <v>163</v>
      </c>
      <c r="R83" s="86">
        <f>'Palika-wise CF list'!T297</f>
        <v>332</v>
      </c>
      <c r="S83" s="86">
        <f>'Palika-wise CF list'!U297</f>
        <v>4</v>
      </c>
      <c r="T83" s="86">
        <f>'Palika-wise CF list'!V297</f>
        <v>7</v>
      </c>
    </row>
    <row r="84" spans="1:20">
      <c r="A84" s="86">
        <f>'Palika-wise CF list'!B298</f>
        <v>14</v>
      </c>
      <c r="B84" s="86">
        <f>'Palika-wise CF list'!C298</f>
        <v>317</v>
      </c>
      <c r="C84" s="86">
        <f>'Palika-wise CF list'!D298</f>
        <v>317</v>
      </c>
      <c r="D84" s="87" t="str">
        <f>'Palika-wise CF list'!E298</f>
        <v>lun'ª</v>
      </c>
      <c r="E84" s="87" t="str">
        <f>'Palika-wise CF list'!F298</f>
        <v>SJxf]nf;f]yf/ (</v>
      </c>
      <c r="F84" s="87" t="str">
        <f>'Palika-wise CF list'!G298</f>
        <v>lun'ª #, $ / %</v>
      </c>
      <c r="G84" s="88" t="str">
        <f>'Palika-wise CF list'!I298</f>
        <v>LAM/BA/31/02</v>
      </c>
      <c r="H84" s="86" t="str">
        <f>'Palika-wise CF list'!J298</f>
        <v>071/03/09</v>
      </c>
      <c r="I84" s="86" t="str">
        <f>'Palika-wise CF list'!K298</f>
        <v>071/03/09</v>
      </c>
      <c r="J84" s="86" t="str">
        <f>'Palika-wise CF list'!L298</f>
        <v>-</v>
      </c>
      <c r="K84" s="86">
        <f>'Palika-wise CF list'!M298</f>
        <v>0</v>
      </c>
      <c r="L84" s="86">
        <f>'Palika-wise CF list'!N298</f>
        <v>5</v>
      </c>
      <c r="M84" s="86" t="str">
        <f>'Palika-wise CF list'!O298</f>
        <v>076/03/08</v>
      </c>
      <c r="N84" s="86">
        <f>'Palika-wise CF list'!P298</f>
        <v>307.97000000000003</v>
      </c>
      <c r="O84" s="86">
        <f>'Palika-wise CF list'!Q298</f>
        <v>108</v>
      </c>
      <c r="P84" s="86">
        <f>'Palika-wise CF list'!R298</f>
        <v>295</v>
      </c>
      <c r="Q84" s="86">
        <f>'Palika-wise CF list'!S298</f>
        <v>284</v>
      </c>
      <c r="R84" s="86">
        <f>'Palika-wise CF list'!T298</f>
        <v>579</v>
      </c>
      <c r="S84" s="86">
        <f>'Palika-wise CF list'!U298</f>
        <v>5</v>
      </c>
      <c r="T84" s="86">
        <f>'Palika-wise CF list'!V298</f>
        <v>6</v>
      </c>
    </row>
    <row r="85" spans="1:20" ht="18">
      <c r="A85" s="287" t="s">
        <v>21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6"/>
      <c r="N85" s="95">
        <f>SUM(N3:N84)</f>
        <v>6545.94</v>
      </c>
      <c r="O85" s="95">
        <f t="shared" ref="O85:T85" si="0">SUM(O3:O84)</f>
        <v>5723</v>
      </c>
      <c r="P85" s="95">
        <f t="shared" si="0"/>
        <v>14926</v>
      </c>
      <c r="Q85" s="95">
        <f t="shared" si="0"/>
        <v>15708</v>
      </c>
      <c r="R85" s="95">
        <f t="shared" si="0"/>
        <v>30634</v>
      </c>
      <c r="S85" s="95">
        <f t="shared" si="0"/>
        <v>350</v>
      </c>
      <c r="T85" s="95">
        <f t="shared" si="0"/>
        <v>477</v>
      </c>
    </row>
  </sheetData>
  <mergeCells count="17">
    <mergeCell ref="A85:M85"/>
    <mergeCell ref="H1:H2"/>
    <mergeCell ref="I1:I2"/>
    <mergeCell ref="J1:J2"/>
    <mergeCell ref="K1:K2"/>
    <mergeCell ref="L1:L2"/>
    <mergeCell ref="M1:M2"/>
    <mergeCell ref="A1:A2"/>
    <mergeCell ref="B1:C1"/>
    <mergeCell ref="D1:D2"/>
    <mergeCell ref="E1:E2"/>
    <mergeCell ref="F1:F2"/>
    <mergeCell ref="G1:G2"/>
    <mergeCell ref="N1:N2"/>
    <mergeCell ref="O1:O2"/>
    <mergeCell ref="P1:R1"/>
    <mergeCell ref="S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6B96-7F5B-4443-B10C-D8DC32DC9155}">
  <dimension ref="A1:DR1282"/>
  <sheetViews>
    <sheetView zoomScaleNormal="100" workbookViewId="0">
      <pane xSplit="6" ySplit="2" topLeftCell="G3" activePane="bottomRight" state="frozenSplit"/>
      <selection pane="topRight" activeCell="H1" sqref="H1"/>
      <selection pane="bottomLeft" activeCell="A10" sqref="A10"/>
      <selection pane="bottomRight" activeCell="I186" sqref="I186"/>
    </sheetView>
  </sheetViews>
  <sheetFormatPr defaultColWidth="9" defaultRowHeight="17"/>
  <cols>
    <col min="1" max="1" width="6.54296875" style="1" customWidth="1"/>
    <col min="2" max="4" width="8.7265625" customWidth="1"/>
    <col min="5" max="6" width="19.6328125" customWidth="1"/>
    <col min="7" max="7" width="23.6328125" customWidth="1"/>
    <col min="8" max="8" width="14.26953125" customWidth="1"/>
    <col min="9" max="9" width="16.81640625" customWidth="1"/>
    <col min="10" max="10" width="14.36328125" customWidth="1"/>
    <col min="11" max="11" width="13.90625" customWidth="1"/>
    <col min="12" max="13" width="14" customWidth="1"/>
    <col min="14" max="14" width="13.54296875" customWidth="1"/>
    <col min="15" max="15" width="15" customWidth="1"/>
    <col min="16" max="16" width="13.36328125" customWidth="1"/>
    <col min="17" max="17" width="13.1796875" customWidth="1"/>
    <col min="18" max="18" width="12.54296875" customWidth="1"/>
    <col min="19" max="19" width="12.1796875" customWidth="1"/>
    <col min="20" max="21" width="12.08984375" customWidth="1"/>
    <col min="22" max="22" width="20.7265625" style="2" customWidth="1"/>
    <col min="23" max="23" width="13.54296875" customWidth="1"/>
  </cols>
  <sheetData>
    <row r="1" spans="1:121" ht="17" customHeight="1">
      <c r="B1" s="284" t="s">
        <v>0</v>
      </c>
      <c r="C1" s="285" t="s">
        <v>1</v>
      </c>
      <c r="D1" s="286"/>
      <c r="E1" s="284" t="s">
        <v>2</v>
      </c>
      <c r="F1" s="282" t="s">
        <v>3</v>
      </c>
      <c r="G1" s="282" t="s">
        <v>4</v>
      </c>
      <c r="H1" s="282" t="s">
        <v>5</v>
      </c>
      <c r="I1" s="284" t="s">
        <v>6</v>
      </c>
      <c r="J1" s="282" t="s">
        <v>7</v>
      </c>
      <c r="K1" s="282" t="s">
        <v>8</v>
      </c>
      <c r="L1" s="282" t="s">
        <v>9</v>
      </c>
      <c r="M1" s="282" t="s">
        <v>10</v>
      </c>
      <c r="N1" s="284" t="s">
        <v>11</v>
      </c>
      <c r="O1" s="284" t="s">
        <v>12</v>
      </c>
      <c r="P1" s="284" t="s">
        <v>13</v>
      </c>
      <c r="Q1" s="284" t="s">
        <v>14</v>
      </c>
      <c r="R1" s="284"/>
      <c r="S1" s="284"/>
      <c r="T1" s="285" t="s">
        <v>15</v>
      </c>
      <c r="U1" s="286"/>
      <c r="V1" s="310" t="s">
        <v>16</v>
      </c>
    </row>
    <row r="2" spans="1:121" ht="23.5" customHeight="1">
      <c r="B2" s="284"/>
      <c r="C2" s="81" t="s">
        <v>17</v>
      </c>
      <c r="D2" s="81" t="s">
        <v>18</v>
      </c>
      <c r="E2" s="284"/>
      <c r="F2" s="283"/>
      <c r="G2" s="283"/>
      <c r="H2" s="283"/>
      <c r="I2" s="284"/>
      <c r="J2" s="283"/>
      <c r="K2" s="283"/>
      <c r="L2" s="283"/>
      <c r="M2" s="283"/>
      <c r="N2" s="284"/>
      <c r="O2" s="284"/>
      <c r="P2" s="284"/>
      <c r="Q2" s="81" t="s">
        <v>19</v>
      </c>
      <c r="R2" s="81" t="s">
        <v>20</v>
      </c>
      <c r="S2" s="81" t="s">
        <v>21</v>
      </c>
      <c r="T2" s="81" t="s">
        <v>19</v>
      </c>
      <c r="U2" s="82" t="s">
        <v>22</v>
      </c>
      <c r="V2" s="311"/>
    </row>
    <row r="3" spans="1:121" s="63" customFormat="1" ht="17" customHeight="1">
      <c r="A3" s="306" t="s">
        <v>1093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148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</row>
    <row r="4" spans="1:121" ht="19">
      <c r="A4" s="1">
        <v>1</v>
      </c>
      <c r="B4" s="9">
        <v>1</v>
      </c>
      <c r="C4" s="9">
        <v>156</v>
      </c>
      <c r="D4" s="9">
        <v>156</v>
      </c>
      <c r="E4" s="10" t="s">
        <v>289</v>
      </c>
      <c r="F4" s="62" t="s">
        <v>290</v>
      </c>
      <c r="G4" s="32" t="s">
        <v>291</v>
      </c>
      <c r="H4" s="12" t="s">
        <v>292</v>
      </c>
      <c r="I4" s="21" t="s">
        <v>88</v>
      </c>
      <c r="J4" s="21" t="s">
        <v>88</v>
      </c>
      <c r="K4" s="21" t="s">
        <v>293</v>
      </c>
      <c r="L4" s="21">
        <v>3</v>
      </c>
      <c r="M4" s="21">
        <v>5</v>
      </c>
      <c r="N4" s="22" t="s">
        <v>294</v>
      </c>
      <c r="O4" s="22">
        <v>228</v>
      </c>
      <c r="P4" s="21">
        <v>109</v>
      </c>
      <c r="Q4" s="21">
        <v>270</v>
      </c>
      <c r="R4" s="21">
        <v>265</v>
      </c>
      <c r="S4" s="21">
        <f t="shared" ref="S4:S28" si="0">Q4+R4</f>
        <v>535</v>
      </c>
      <c r="T4" s="21" t="s">
        <v>85</v>
      </c>
      <c r="U4" s="30" t="s">
        <v>85</v>
      </c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</row>
    <row r="5" spans="1:121" ht="19">
      <c r="A5" s="1">
        <v>2</v>
      </c>
      <c r="B5" s="9">
        <v>2</v>
      </c>
      <c r="C5" s="9">
        <v>188</v>
      </c>
      <c r="D5" s="9">
        <v>188</v>
      </c>
      <c r="E5" s="10" t="s">
        <v>295</v>
      </c>
      <c r="F5" s="62" t="s">
        <v>290</v>
      </c>
      <c r="G5" s="32" t="s">
        <v>296</v>
      </c>
      <c r="H5" s="12" t="s">
        <v>297</v>
      </c>
      <c r="I5" s="21" t="s">
        <v>47</v>
      </c>
      <c r="J5" s="21" t="s">
        <v>48</v>
      </c>
      <c r="K5" s="21" t="s">
        <v>293</v>
      </c>
      <c r="L5" s="21">
        <v>3</v>
      </c>
      <c r="M5" s="21">
        <v>5</v>
      </c>
      <c r="N5" s="22" t="s">
        <v>294</v>
      </c>
      <c r="O5" s="22">
        <v>166.88</v>
      </c>
      <c r="P5" s="21">
        <v>27</v>
      </c>
      <c r="Q5" s="21">
        <v>82</v>
      </c>
      <c r="R5" s="21">
        <v>76</v>
      </c>
      <c r="S5" s="21">
        <f t="shared" si="0"/>
        <v>158</v>
      </c>
      <c r="T5" s="21">
        <v>5</v>
      </c>
      <c r="U5" s="30">
        <v>4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</row>
    <row r="6" spans="1:121" ht="19">
      <c r="A6" s="1">
        <v>3</v>
      </c>
      <c r="B6" s="9">
        <v>3</v>
      </c>
      <c r="C6" s="13">
        <v>220</v>
      </c>
      <c r="D6" s="13">
        <v>220</v>
      </c>
      <c r="E6" s="14" t="s">
        <v>298</v>
      </c>
      <c r="F6" s="15" t="s">
        <v>290</v>
      </c>
      <c r="G6" s="78" t="s">
        <v>299</v>
      </c>
      <c r="H6" s="16" t="s">
        <v>300</v>
      </c>
      <c r="I6" s="23" t="s">
        <v>187</v>
      </c>
      <c r="J6" s="23" t="s">
        <v>188</v>
      </c>
      <c r="K6" s="23" t="s">
        <v>301</v>
      </c>
      <c r="L6" s="23">
        <v>3</v>
      </c>
      <c r="M6" s="23">
        <v>5</v>
      </c>
      <c r="N6" s="24" t="s">
        <v>302</v>
      </c>
      <c r="O6" s="24">
        <v>222.89</v>
      </c>
      <c r="P6" s="23">
        <v>147</v>
      </c>
      <c r="Q6" s="23">
        <v>385</v>
      </c>
      <c r="R6" s="23">
        <v>242</v>
      </c>
      <c r="S6" s="23">
        <f t="shared" si="0"/>
        <v>627</v>
      </c>
      <c r="T6" s="23">
        <v>9</v>
      </c>
      <c r="U6" s="31">
        <v>5</v>
      </c>
    </row>
    <row r="7" spans="1:121" ht="19">
      <c r="A7" s="1">
        <v>4</v>
      </c>
      <c r="B7" s="9">
        <v>4</v>
      </c>
      <c r="C7" s="9">
        <v>279</v>
      </c>
      <c r="D7" s="9">
        <v>279</v>
      </c>
      <c r="E7" s="10" t="s">
        <v>303</v>
      </c>
      <c r="F7" s="11" t="s">
        <v>290</v>
      </c>
      <c r="G7" s="32" t="s">
        <v>304</v>
      </c>
      <c r="H7" s="12" t="s">
        <v>305</v>
      </c>
      <c r="I7" s="21" t="s">
        <v>306</v>
      </c>
      <c r="J7" s="21" t="s">
        <v>306</v>
      </c>
      <c r="K7" s="21" t="s">
        <v>307</v>
      </c>
      <c r="L7" s="21">
        <v>2</v>
      </c>
      <c r="M7" s="21">
        <v>5</v>
      </c>
      <c r="N7" s="22" t="s">
        <v>308</v>
      </c>
      <c r="O7" s="22">
        <v>496.25</v>
      </c>
      <c r="P7" s="21">
        <v>96</v>
      </c>
      <c r="Q7" s="21">
        <v>240</v>
      </c>
      <c r="R7" s="21">
        <v>256</v>
      </c>
      <c r="S7" s="21">
        <f t="shared" si="0"/>
        <v>496</v>
      </c>
      <c r="T7" s="21" t="s">
        <v>85</v>
      </c>
      <c r="U7" s="30" t="s">
        <v>85</v>
      </c>
    </row>
    <row r="8" spans="1:121" ht="19">
      <c r="A8" s="1">
        <v>5</v>
      </c>
      <c r="B8" s="9">
        <v>5</v>
      </c>
      <c r="C8" s="5">
        <v>291</v>
      </c>
      <c r="D8" s="5">
        <v>291</v>
      </c>
      <c r="E8" s="6" t="s">
        <v>309</v>
      </c>
      <c r="F8" s="7" t="s">
        <v>290</v>
      </c>
      <c r="G8" s="79" t="s">
        <v>310</v>
      </c>
      <c r="H8" s="8" t="s">
        <v>311</v>
      </c>
      <c r="I8" s="19" t="s">
        <v>312</v>
      </c>
      <c r="J8" s="19" t="s">
        <v>313</v>
      </c>
      <c r="K8" s="19" t="s">
        <v>314</v>
      </c>
      <c r="L8" s="19">
        <v>1</v>
      </c>
      <c r="M8" s="19">
        <v>5</v>
      </c>
      <c r="N8" s="20" t="s">
        <v>315</v>
      </c>
      <c r="O8" s="20">
        <v>197</v>
      </c>
      <c r="P8" s="19">
        <v>403</v>
      </c>
      <c r="Q8" s="19">
        <v>1170</v>
      </c>
      <c r="R8" s="19">
        <v>1104</v>
      </c>
      <c r="S8" s="19">
        <f t="shared" si="0"/>
        <v>2274</v>
      </c>
      <c r="T8" s="19" t="s">
        <v>85</v>
      </c>
      <c r="U8" s="28" t="s">
        <v>85</v>
      </c>
    </row>
    <row r="9" spans="1:121" ht="19">
      <c r="A9" s="1">
        <v>6</v>
      </c>
      <c r="B9" s="9">
        <v>6</v>
      </c>
      <c r="C9" s="13">
        <v>292</v>
      </c>
      <c r="D9" s="13">
        <v>292</v>
      </c>
      <c r="E9" s="14" t="s">
        <v>316</v>
      </c>
      <c r="F9" s="15" t="s">
        <v>290</v>
      </c>
      <c r="G9" s="78" t="s">
        <v>317</v>
      </c>
      <c r="H9" s="16" t="s">
        <v>318</v>
      </c>
      <c r="I9" s="23" t="s">
        <v>319</v>
      </c>
      <c r="J9" s="23" t="s">
        <v>319</v>
      </c>
      <c r="K9" s="23" t="s">
        <v>301</v>
      </c>
      <c r="L9" s="23">
        <v>2</v>
      </c>
      <c r="M9" s="23">
        <v>5</v>
      </c>
      <c r="N9" s="24" t="s">
        <v>302</v>
      </c>
      <c r="O9" s="24">
        <v>43.58</v>
      </c>
      <c r="P9" s="23">
        <v>49</v>
      </c>
      <c r="Q9" s="23">
        <v>146</v>
      </c>
      <c r="R9" s="23">
        <v>145</v>
      </c>
      <c r="S9" s="23">
        <f t="shared" si="0"/>
        <v>291</v>
      </c>
      <c r="T9" s="23">
        <v>3</v>
      </c>
      <c r="U9" s="31">
        <v>6</v>
      </c>
    </row>
    <row r="10" spans="1:121" ht="19">
      <c r="A10" s="1">
        <v>7</v>
      </c>
      <c r="B10" s="9">
        <v>7</v>
      </c>
      <c r="C10" s="13">
        <v>157</v>
      </c>
      <c r="D10" s="13">
        <v>157</v>
      </c>
      <c r="E10" s="14" t="s">
        <v>320</v>
      </c>
      <c r="F10" s="15" t="s">
        <v>321</v>
      </c>
      <c r="G10" s="78" t="s">
        <v>322</v>
      </c>
      <c r="H10" s="16" t="s">
        <v>323</v>
      </c>
      <c r="I10" s="23" t="s">
        <v>88</v>
      </c>
      <c r="J10" s="23" t="s">
        <v>88</v>
      </c>
      <c r="K10" s="23" t="s">
        <v>301</v>
      </c>
      <c r="L10" s="23">
        <v>4</v>
      </c>
      <c r="M10" s="23">
        <v>5</v>
      </c>
      <c r="N10" s="24" t="s">
        <v>302</v>
      </c>
      <c r="O10" s="24">
        <v>161.04</v>
      </c>
      <c r="P10" s="23">
        <v>76</v>
      </c>
      <c r="Q10" s="23">
        <v>214</v>
      </c>
      <c r="R10" s="23">
        <v>198</v>
      </c>
      <c r="S10" s="23">
        <f t="shared" si="0"/>
        <v>412</v>
      </c>
      <c r="T10" s="23">
        <v>4</v>
      </c>
      <c r="U10" s="31">
        <v>4</v>
      </c>
    </row>
    <row r="11" spans="1:121" ht="19">
      <c r="A11" s="1">
        <v>8</v>
      </c>
      <c r="B11" s="9">
        <v>8</v>
      </c>
      <c r="C11" s="13">
        <v>236</v>
      </c>
      <c r="D11" s="13">
        <v>236</v>
      </c>
      <c r="E11" s="14" t="s">
        <v>324</v>
      </c>
      <c r="F11" s="15" t="s">
        <v>321</v>
      </c>
      <c r="G11" s="78" t="s">
        <v>325</v>
      </c>
      <c r="H11" s="16" t="s">
        <v>326</v>
      </c>
      <c r="I11" s="23" t="s">
        <v>327</v>
      </c>
      <c r="J11" s="23" t="s">
        <v>328</v>
      </c>
      <c r="K11" s="23" t="s">
        <v>301</v>
      </c>
      <c r="L11" s="23">
        <v>3</v>
      </c>
      <c r="M11" s="23">
        <v>5</v>
      </c>
      <c r="N11" s="23" t="s">
        <v>302</v>
      </c>
      <c r="O11" s="24">
        <v>5.91</v>
      </c>
      <c r="P11" s="23">
        <v>14</v>
      </c>
      <c r="Q11" s="23">
        <v>38</v>
      </c>
      <c r="R11" s="23">
        <v>41</v>
      </c>
      <c r="S11" s="23">
        <f t="shared" si="0"/>
        <v>79</v>
      </c>
      <c r="T11" s="23">
        <v>4</v>
      </c>
      <c r="U11" s="31">
        <v>3</v>
      </c>
    </row>
    <row r="12" spans="1:121" ht="19">
      <c r="A12" s="1">
        <v>9</v>
      </c>
      <c r="B12" s="9">
        <v>9</v>
      </c>
      <c r="C12" s="5">
        <v>237</v>
      </c>
      <c r="D12" s="5">
        <v>237</v>
      </c>
      <c r="E12" s="6" t="s">
        <v>329</v>
      </c>
      <c r="F12" s="7" t="s">
        <v>321</v>
      </c>
      <c r="G12" s="79" t="s">
        <v>330</v>
      </c>
      <c r="H12" s="8" t="s">
        <v>331</v>
      </c>
      <c r="I12" s="19" t="s">
        <v>327</v>
      </c>
      <c r="J12" s="19" t="s">
        <v>328</v>
      </c>
      <c r="K12" s="19" t="s">
        <v>28</v>
      </c>
      <c r="L12" s="19">
        <v>2</v>
      </c>
      <c r="M12" s="19">
        <v>5</v>
      </c>
      <c r="N12" s="20" t="s">
        <v>29</v>
      </c>
      <c r="O12" s="20">
        <v>33.21</v>
      </c>
      <c r="P12" s="19">
        <v>30</v>
      </c>
      <c r="Q12" s="19">
        <v>69</v>
      </c>
      <c r="R12" s="19">
        <v>72</v>
      </c>
      <c r="S12" s="19">
        <f t="shared" si="0"/>
        <v>141</v>
      </c>
      <c r="T12" s="19">
        <v>7</v>
      </c>
      <c r="U12" s="28">
        <v>6</v>
      </c>
    </row>
    <row r="13" spans="1:121" ht="19">
      <c r="A13" s="1">
        <v>10</v>
      </c>
      <c r="B13" s="9">
        <v>10</v>
      </c>
      <c r="C13" s="9">
        <v>251</v>
      </c>
      <c r="D13" s="9">
        <v>251</v>
      </c>
      <c r="E13" s="10" t="s">
        <v>332</v>
      </c>
      <c r="F13" s="11" t="s">
        <v>321</v>
      </c>
      <c r="G13" s="32" t="s">
        <v>333</v>
      </c>
      <c r="H13" s="12" t="s">
        <v>334</v>
      </c>
      <c r="I13" s="21" t="s">
        <v>141</v>
      </c>
      <c r="J13" s="21" t="s">
        <v>123</v>
      </c>
      <c r="K13" s="21" t="s">
        <v>335</v>
      </c>
      <c r="L13" s="21">
        <v>3</v>
      </c>
      <c r="M13" s="21">
        <v>10</v>
      </c>
      <c r="N13" s="22" t="s">
        <v>336</v>
      </c>
      <c r="O13" s="22">
        <v>47.5</v>
      </c>
      <c r="P13" s="21">
        <v>49</v>
      </c>
      <c r="Q13" s="21">
        <v>119</v>
      </c>
      <c r="R13" s="21">
        <v>146</v>
      </c>
      <c r="S13" s="21">
        <f t="shared" si="0"/>
        <v>265</v>
      </c>
      <c r="T13" s="21">
        <v>9</v>
      </c>
      <c r="U13" s="30">
        <v>6</v>
      </c>
    </row>
    <row r="14" spans="1:121" ht="19">
      <c r="A14" s="1">
        <v>11</v>
      </c>
      <c r="B14" s="9">
        <v>11</v>
      </c>
      <c r="C14" s="9">
        <v>259</v>
      </c>
      <c r="D14" s="9">
        <v>259</v>
      </c>
      <c r="E14" s="10" t="s">
        <v>337</v>
      </c>
      <c r="F14" s="11" t="s">
        <v>321</v>
      </c>
      <c r="G14" s="32" t="s">
        <v>338</v>
      </c>
      <c r="H14" s="12" t="s">
        <v>339</v>
      </c>
      <c r="I14" s="21" t="s">
        <v>340</v>
      </c>
      <c r="J14" s="21" t="s">
        <v>340</v>
      </c>
      <c r="K14" s="21" t="s">
        <v>293</v>
      </c>
      <c r="L14" s="21">
        <v>3</v>
      </c>
      <c r="M14" s="21">
        <v>5</v>
      </c>
      <c r="N14" s="22" t="s">
        <v>294</v>
      </c>
      <c r="O14" s="22">
        <v>47.37</v>
      </c>
      <c r="P14" s="21">
        <v>48</v>
      </c>
      <c r="Q14" s="21">
        <v>146</v>
      </c>
      <c r="R14" s="21">
        <v>132</v>
      </c>
      <c r="S14" s="21">
        <f t="shared" si="0"/>
        <v>278</v>
      </c>
      <c r="T14" s="21">
        <v>5</v>
      </c>
      <c r="U14" s="30">
        <v>6</v>
      </c>
    </row>
    <row r="15" spans="1:121" ht="19">
      <c r="A15" s="1">
        <v>12</v>
      </c>
      <c r="B15" s="9">
        <v>12</v>
      </c>
      <c r="C15" s="9">
        <v>288</v>
      </c>
      <c r="D15" s="9">
        <v>288</v>
      </c>
      <c r="E15" s="10" t="s">
        <v>341</v>
      </c>
      <c r="F15" s="11" t="s">
        <v>321</v>
      </c>
      <c r="G15" s="32" t="s">
        <v>342</v>
      </c>
      <c r="H15" s="12" t="s">
        <v>343</v>
      </c>
      <c r="I15" s="21" t="s">
        <v>107</v>
      </c>
      <c r="J15" s="21" t="s">
        <v>312</v>
      </c>
      <c r="K15" s="21" t="s">
        <v>307</v>
      </c>
      <c r="L15" s="21">
        <v>3</v>
      </c>
      <c r="M15" s="21">
        <v>5</v>
      </c>
      <c r="N15" s="22" t="s">
        <v>308</v>
      </c>
      <c r="O15" s="22">
        <v>506</v>
      </c>
      <c r="P15" s="21">
        <v>58</v>
      </c>
      <c r="Q15" s="21">
        <v>164</v>
      </c>
      <c r="R15" s="21">
        <v>198</v>
      </c>
      <c r="S15" s="21">
        <f t="shared" si="0"/>
        <v>362</v>
      </c>
      <c r="T15" s="21" t="s">
        <v>85</v>
      </c>
      <c r="U15" s="30" t="s">
        <v>85</v>
      </c>
    </row>
    <row r="16" spans="1:121" ht="19">
      <c r="A16" s="1">
        <v>13</v>
      </c>
      <c r="B16" s="9">
        <v>13</v>
      </c>
      <c r="C16" s="13">
        <v>306</v>
      </c>
      <c r="D16" s="13">
        <v>306</v>
      </c>
      <c r="E16" s="14" t="s">
        <v>344</v>
      </c>
      <c r="F16" s="15" t="s">
        <v>321</v>
      </c>
      <c r="G16" s="78" t="s">
        <v>345</v>
      </c>
      <c r="H16" s="16" t="s">
        <v>346</v>
      </c>
      <c r="I16" s="23" t="s">
        <v>347</v>
      </c>
      <c r="J16" s="23" t="s">
        <v>347</v>
      </c>
      <c r="K16" s="23" t="s">
        <v>301</v>
      </c>
      <c r="L16" s="23">
        <v>2</v>
      </c>
      <c r="M16" s="23">
        <v>5</v>
      </c>
      <c r="N16" s="23" t="s">
        <v>302</v>
      </c>
      <c r="O16" s="24">
        <v>39.15</v>
      </c>
      <c r="P16" s="23">
        <v>42</v>
      </c>
      <c r="Q16" s="23">
        <v>124</v>
      </c>
      <c r="R16" s="23">
        <v>135</v>
      </c>
      <c r="S16" s="23">
        <f t="shared" si="0"/>
        <v>259</v>
      </c>
      <c r="T16" s="23">
        <v>4</v>
      </c>
      <c r="U16" s="31">
        <v>7</v>
      </c>
    </row>
    <row r="17" spans="1:97" ht="19">
      <c r="A17" s="1">
        <v>14</v>
      </c>
      <c r="B17" s="9">
        <v>14</v>
      </c>
      <c r="C17" s="9">
        <v>316</v>
      </c>
      <c r="D17" s="9">
        <v>316</v>
      </c>
      <c r="E17" s="10" t="s">
        <v>348</v>
      </c>
      <c r="F17" s="11" t="s">
        <v>321</v>
      </c>
      <c r="G17" s="32" t="s">
        <v>349</v>
      </c>
      <c r="H17" s="12" t="s">
        <v>350</v>
      </c>
      <c r="I17" s="21" t="s">
        <v>351</v>
      </c>
      <c r="J17" s="21" t="s">
        <v>351</v>
      </c>
      <c r="K17" s="21" t="s">
        <v>293</v>
      </c>
      <c r="L17" s="21">
        <v>1</v>
      </c>
      <c r="M17" s="21">
        <v>5</v>
      </c>
      <c r="N17" s="22" t="s">
        <v>294</v>
      </c>
      <c r="O17" s="22">
        <v>8.14</v>
      </c>
      <c r="P17" s="21">
        <v>37</v>
      </c>
      <c r="Q17" s="21">
        <v>82</v>
      </c>
      <c r="R17" s="21">
        <v>98</v>
      </c>
      <c r="S17" s="21">
        <f t="shared" si="0"/>
        <v>180</v>
      </c>
      <c r="T17" s="21">
        <v>4</v>
      </c>
      <c r="U17" s="30">
        <v>5</v>
      </c>
    </row>
    <row r="18" spans="1:97" ht="19">
      <c r="A18" s="1">
        <v>15</v>
      </c>
      <c r="B18" s="9">
        <v>15</v>
      </c>
      <c r="C18" s="5">
        <v>339</v>
      </c>
      <c r="D18" s="5">
        <v>339</v>
      </c>
      <c r="E18" s="6" t="s">
        <v>352</v>
      </c>
      <c r="F18" s="7" t="s">
        <v>321</v>
      </c>
      <c r="G18" s="79" t="s">
        <v>353</v>
      </c>
      <c r="H18" s="8" t="s">
        <v>354</v>
      </c>
      <c r="I18" s="19" t="s">
        <v>28</v>
      </c>
      <c r="J18" s="19" t="s">
        <v>355</v>
      </c>
      <c r="K18" s="19" t="s">
        <v>85</v>
      </c>
      <c r="L18" s="19">
        <v>0</v>
      </c>
      <c r="M18" s="19">
        <v>5</v>
      </c>
      <c r="N18" s="20" t="s">
        <v>29</v>
      </c>
      <c r="O18" s="20">
        <v>323.86</v>
      </c>
      <c r="P18" s="19">
        <v>32</v>
      </c>
      <c r="Q18" s="19">
        <v>99</v>
      </c>
      <c r="R18" s="19">
        <v>96</v>
      </c>
      <c r="S18" s="19">
        <f t="shared" si="0"/>
        <v>195</v>
      </c>
      <c r="T18" s="19">
        <v>7</v>
      </c>
      <c r="U18" s="28">
        <v>4</v>
      </c>
    </row>
    <row r="19" spans="1:97" ht="19">
      <c r="A19" s="1">
        <v>16</v>
      </c>
      <c r="B19" s="9">
        <v>16</v>
      </c>
      <c r="C19" s="9">
        <v>340</v>
      </c>
      <c r="D19" s="9">
        <v>340</v>
      </c>
      <c r="E19" s="10" t="s">
        <v>356</v>
      </c>
      <c r="F19" s="11" t="s">
        <v>357</v>
      </c>
      <c r="G19" s="32" t="s">
        <v>353</v>
      </c>
      <c r="H19" s="12" t="s">
        <v>358</v>
      </c>
      <c r="I19" s="21" t="s">
        <v>359</v>
      </c>
      <c r="J19" s="21" t="s">
        <v>359</v>
      </c>
      <c r="K19" s="21" t="s">
        <v>85</v>
      </c>
      <c r="L19" s="21">
        <v>0</v>
      </c>
      <c r="M19" s="21">
        <v>5</v>
      </c>
      <c r="N19" s="22" t="s">
        <v>360</v>
      </c>
      <c r="O19" s="22">
        <v>9.1999999999999993</v>
      </c>
      <c r="P19" s="21">
        <v>24</v>
      </c>
      <c r="Q19" s="21">
        <v>69</v>
      </c>
      <c r="R19" s="21">
        <v>64</v>
      </c>
      <c r="S19" s="21">
        <f t="shared" si="0"/>
        <v>133</v>
      </c>
      <c r="T19" s="21">
        <v>5</v>
      </c>
      <c r="U19" s="30">
        <v>4</v>
      </c>
    </row>
    <row r="20" spans="1:97" ht="19">
      <c r="A20" s="1">
        <v>17</v>
      </c>
      <c r="B20" s="9">
        <v>17</v>
      </c>
      <c r="C20" s="5">
        <v>55</v>
      </c>
      <c r="D20" s="5">
        <v>55</v>
      </c>
      <c r="E20" s="6" t="s">
        <v>361</v>
      </c>
      <c r="F20" s="7" t="s">
        <v>362</v>
      </c>
      <c r="G20" s="79" t="s">
        <v>363</v>
      </c>
      <c r="H20" s="8" t="s">
        <v>364</v>
      </c>
      <c r="I20" s="19" t="s">
        <v>365</v>
      </c>
      <c r="J20" s="19" t="s">
        <v>365</v>
      </c>
      <c r="K20" s="19" t="s">
        <v>366</v>
      </c>
      <c r="L20" s="19">
        <v>4</v>
      </c>
      <c r="M20" s="19">
        <v>5</v>
      </c>
      <c r="N20" s="20" t="s">
        <v>367</v>
      </c>
      <c r="O20" s="20">
        <v>80.89</v>
      </c>
      <c r="P20" s="19">
        <v>96</v>
      </c>
      <c r="Q20" s="19">
        <v>242</v>
      </c>
      <c r="R20" s="19">
        <v>237</v>
      </c>
      <c r="S20" s="19">
        <f t="shared" si="0"/>
        <v>479</v>
      </c>
      <c r="T20" s="19">
        <v>7</v>
      </c>
      <c r="U20" s="28">
        <v>6</v>
      </c>
    </row>
    <row r="21" spans="1:97" ht="19">
      <c r="A21" s="1">
        <v>18</v>
      </c>
      <c r="B21" s="9">
        <v>18</v>
      </c>
      <c r="C21" s="13">
        <v>150</v>
      </c>
      <c r="D21" s="13">
        <v>150</v>
      </c>
      <c r="E21" s="14" t="s">
        <v>368</v>
      </c>
      <c r="F21" s="15" t="s">
        <v>362</v>
      </c>
      <c r="G21" s="78" t="s">
        <v>369</v>
      </c>
      <c r="H21" s="16" t="s">
        <v>370</v>
      </c>
      <c r="I21" s="23" t="s">
        <v>371</v>
      </c>
      <c r="J21" s="23" t="s">
        <v>371</v>
      </c>
      <c r="K21" s="23" t="s">
        <v>372</v>
      </c>
      <c r="L21" s="23">
        <v>3</v>
      </c>
      <c r="M21" s="23">
        <v>5</v>
      </c>
      <c r="N21" s="23" t="s">
        <v>373</v>
      </c>
      <c r="O21" s="24">
        <v>198.21</v>
      </c>
      <c r="P21" s="23">
        <v>99</v>
      </c>
      <c r="Q21" s="23">
        <v>257</v>
      </c>
      <c r="R21" s="23">
        <v>242</v>
      </c>
      <c r="S21" s="23">
        <f t="shared" si="0"/>
        <v>499</v>
      </c>
      <c r="T21" s="23">
        <v>4</v>
      </c>
      <c r="U21" s="31">
        <v>5</v>
      </c>
    </row>
    <row r="22" spans="1:97" ht="19">
      <c r="A22" s="1">
        <v>19</v>
      </c>
      <c r="B22" s="9">
        <v>19</v>
      </c>
      <c r="C22" s="9">
        <v>146</v>
      </c>
      <c r="D22" s="9">
        <v>146</v>
      </c>
      <c r="E22" s="10" t="s">
        <v>374</v>
      </c>
      <c r="F22" s="11" t="s">
        <v>375</v>
      </c>
      <c r="G22" s="32" t="s">
        <v>376</v>
      </c>
      <c r="H22" s="12" t="s">
        <v>377</v>
      </c>
      <c r="I22" s="21" t="s">
        <v>371</v>
      </c>
      <c r="J22" s="21" t="s">
        <v>371</v>
      </c>
      <c r="K22" s="21" t="s">
        <v>218</v>
      </c>
      <c r="L22" s="21">
        <v>3</v>
      </c>
      <c r="M22" s="21">
        <v>10</v>
      </c>
      <c r="N22" s="22" t="s">
        <v>45</v>
      </c>
      <c r="O22" s="22">
        <v>58.74</v>
      </c>
      <c r="P22" s="21">
        <v>74</v>
      </c>
      <c r="Q22" s="21">
        <v>206</v>
      </c>
      <c r="R22" s="21">
        <v>172</v>
      </c>
      <c r="S22" s="21">
        <f t="shared" si="0"/>
        <v>378</v>
      </c>
      <c r="T22" s="21" t="s">
        <v>85</v>
      </c>
      <c r="U22" s="30" t="s">
        <v>85</v>
      </c>
    </row>
    <row r="23" spans="1:97" ht="19">
      <c r="A23" s="1">
        <v>20</v>
      </c>
      <c r="B23" s="9">
        <v>20</v>
      </c>
      <c r="C23" s="13">
        <v>168</v>
      </c>
      <c r="D23" s="13">
        <v>168</v>
      </c>
      <c r="E23" s="14" t="s">
        <v>378</v>
      </c>
      <c r="F23" s="15" t="s">
        <v>375</v>
      </c>
      <c r="G23" s="78" t="s">
        <v>379</v>
      </c>
      <c r="H23" s="16" t="s">
        <v>380</v>
      </c>
      <c r="I23" s="23" t="s">
        <v>88</v>
      </c>
      <c r="J23" s="23" t="s">
        <v>88</v>
      </c>
      <c r="K23" s="23" t="s">
        <v>381</v>
      </c>
      <c r="L23" s="23">
        <v>3</v>
      </c>
      <c r="M23" s="23">
        <v>5</v>
      </c>
      <c r="N23" s="23" t="s">
        <v>382</v>
      </c>
      <c r="O23" s="24">
        <v>496.33</v>
      </c>
      <c r="P23" s="23">
        <v>120</v>
      </c>
      <c r="Q23" s="23">
        <v>338</v>
      </c>
      <c r="R23" s="23">
        <v>350</v>
      </c>
      <c r="S23" s="23">
        <f t="shared" si="0"/>
        <v>688</v>
      </c>
      <c r="T23" s="23">
        <v>4</v>
      </c>
      <c r="U23" s="31">
        <v>7</v>
      </c>
    </row>
    <row r="24" spans="1:97" ht="19">
      <c r="A24" s="1">
        <v>21</v>
      </c>
      <c r="B24" s="9">
        <v>21</v>
      </c>
      <c r="C24" s="9">
        <v>214</v>
      </c>
      <c r="D24" s="9">
        <v>214</v>
      </c>
      <c r="E24" s="10" t="s">
        <v>383</v>
      </c>
      <c r="F24" s="11" t="s">
        <v>375</v>
      </c>
      <c r="G24" s="32" t="s">
        <v>384</v>
      </c>
      <c r="H24" s="12" t="s">
        <v>385</v>
      </c>
      <c r="I24" s="21" t="s">
        <v>97</v>
      </c>
      <c r="J24" s="21" t="s">
        <v>98</v>
      </c>
      <c r="K24" s="21" t="s">
        <v>386</v>
      </c>
      <c r="L24" s="21">
        <v>4</v>
      </c>
      <c r="M24" s="21">
        <v>5</v>
      </c>
      <c r="N24" s="22" t="s">
        <v>387</v>
      </c>
      <c r="O24" s="22">
        <v>195</v>
      </c>
      <c r="P24" s="21">
        <v>55</v>
      </c>
      <c r="Q24" s="21">
        <v>161</v>
      </c>
      <c r="R24" s="21">
        <v>156</v>
      </c>
      <c r="S24" s="21">
        <f t="shared" si="0"/>
        <v>317</v>
      </c>
      <c r="T24" s="21">
        <v>6</v>
      </c>
      <c r="U24" s="30">
        <v>7</v>
      </c>
    </row>
    <row r="25" spans="1:97" ht="19">
      <c r="A25" s="1">
        <v>22</v>
      </c>
      <c r="B25" s="9">
        <v>22</v>
      </c>
      <c r="C25" s="9">
        <v>219</v>
      </c>
      <c r="D25" s="9">
        <v>219</v>
      </c>
      <c r="E25" s="10" t="s">
        <v>388</v>
      </c>
      <c r="F25" s="11" t="s">
        <v>362</v>
      </c>
      <c r="G25" s="32" t="s">
        <v>389</v>
      </c>
      <c r="H25" s="12" t="s">
        <v>390</v>
      </c>
      <c r="I25" s="21" t="s">
        <v>391</v>
      </c>
      <c r="J25" s="21" t="s">
        <v>188</v>
      </c>
      <c r="K25" s="21" t="s">
        <v>293</v>
      </c>
      <c r="L25" s="21">
        <v>3</v>
      </c>
      <c r="M25" s="21">
        <v>5</v>
      </c>
      <c r="N25" s="22" t="s">
        <v>294</v>
      </c>
      <c r="O25" s="22">
        <v>87.62</v>
      </c>
      <c r="P25" s="21">
        <v>77</v>
      </c>
      <c r="Q25" s="21">
        <v>270</v>
      </c>
      <c r="R25" s="21">
        <v>260</v>
      </c>
      <c r="S25" s="21">
        <f t="shared" si="0"/>
        <v>530</v>
      </c>
      <c r="T25" s="21" t="s">
        <v>85</v>
      </c>
      <c r="U25" s="30" t="s">
        <v>85</v>
      </c>
    </row>
    <row r="26" spans="1:97" ht="19">
      <c r="A26" s="1">
        <v>23</v>
      </c>
      <c r="B26" s="9">
        <v>23</v>
      </c>
      <c r="C26" s="9">
        <v>244</v>
      </c>
      <c r="D26" s="9">
        <v>244</v>
      </c>
      <c r="E26" s="10" t="s">
        <v>392</v>
      </c>
      <c r="F26" s="11" t="s">
        <v>321</v>
      </c>
      <c r="G26" s="32" t="s">
        <v>393</v>
      </c>
      <c r="H26" s="12" t="s">
        <v>394</v>
      </c>
      <c r="I26" s="21" t="s">
        <v>169</v>
      </c>
      <c r="J26" s="21" t="s">
        <v>170</v>
      </c>
      <c r="K26" s="21" t="s">
        <v>211</v>
      </c>
      <c r="L26" s="21">
        <v>3</v>
      </c>
      <c r="M26" s="21">
        <v>5</v>
      </c>
      <c r="N26" s="22" t="s">
        <v>395</v>
      </c>
      <c r="O26" s="22">
        <v>343.14</v>
      </c>
      <c r="P26" s="21">
        <v>57</v>
      </c>
      <c r="Q26" s="21">
        <v>115</v>
      </c>
      <c r="R26" s="21">
        <v>149</v>
      </c>
      <c r="S26" s="21">
        <f t="shared" si="0"/>
        <v>264</v>
      </c>
      <c r="T26" s="21">
        <v>5</v>
      </c>
      <c r="U26" s="30">
        <v>6</v>
      </c>
    </row>
    <row r="27" spans="1:97" ht="19">
      <c r="A27" s="1">
        <v>24</v>
      </c>
      <c r="B27" s="9">
        <v>24</v>
      </c>
      <c r="C27" s="13">
        <v>278</v>
      </c>
      <c r="D27" s="13">
        <v>278</v>
      </c>
      <c r="E27" s="14" t="s">
        <v>396</v>
      </c>
      <c r="F27" s="15" t="s">
        <v>375</v>
      </c>
      <c r="G27" s="78" t="s">
        <v>397</v>
      </c>
      <c r="H27" s="16" t="s">
        <v>398</v>
      </c>
      <c r="I27" s="23" t="s">
        <v>306</v>
      </c>
      <c r="J27" s="23" t="s">
        <v>306</v>
      </c>
      <c r="K27" s="23" t="s">
        <v>55</v>
      </c>
      <c r="L27" s="23">
        <v>4</v>
      </c>
      <c r="M27" s="23">
        <v>5</v>
      </c>
      <c r="N27" s="24" t="s">
        <v>56</v>
      </c>
      <c r="O27" s="24">
        <v>393.27</v>
      </c>
      <c r="P27" s="23">
        <v>87</v>
      </c>
      <c r="Q27" s="23">
        <v>242</v>
      </c>
      <c r="R27" s="23">
        <v>267</v>
      </c>
      <c r="S27" s="23">
        <f t="shared" si="0"/>
        <v>509</v>
      </c>
      <c r="T27" s="23">
        <v>3</v>
      </c>
      <c r="U27" s="31">
        <v>4</v>
      </c>
    </row>
    <row r="28" spans="1:97" ht="19">
      <c r="A28" s="1">
        <v>25</v>
      </c>
      <c r="B28" s="121">
        <v>25</v>
      </c>
      <c r="C28" s="107">
        <v>281</v>
      </c>
      <c r="D28" s="107">
        <v>281</v>
      </c>
      <c r="E28" s="108" t="s">
        <v>399</v>
      </c>
      <c r="F28" s="141" t="s">
        <v>375</v>
      </c>
      <c r="G28" s="110" t="s">
        <v>397</v>
      </c>
      <c r="H28" s="123" t="s">
        <v>400</v>
      </c>
      <c r="I28" s="112" t="s">
        <v>401</v>
      </c>
      <c r="J28" s="112" t="s">
        <v>401</v>
      </c>
      <c r="K28" s="112" t="s">
        <v>335</v>
      </c>
      <c r="L28" s="112">
        <v>2</v>
      </c>
      <c r="M28" s="112">
        <v>5</v>
      </c>
      <c r="N28" s="113" t="s">
        <v>402</v>
      </c>
      <c r="O28" s="113">
        <v>310.95999999999998</v>
      </c>
      <c r="P28" s="112">
        <v>43</v>
      </c>
      <c r="Q28" s="112">
        <v>104</v>
      </c>
      <c r="R28" s="112">
        <v>109</v>
      </c>
      <c r="S28" s="112">
        <f t="shared" si="0"/>
        <v>213</v>
      </c>
      <c r="T28" s="112">
        <v>5</v>
      </c>
      <c r="U28" s="114">
        <v>6</v>
      </c>
      <c r="V28" s="115"/>
    </row>
    <row r="29" spans="1:97" s="120" customFormat="1" ht="19" customHeight="1">
      <c r="A29" s="117"/>
      <c r="B29" s="118"/>
      <c r="C29" s="118"/>
      <c r="D29" s="118"/>
      <c r="E29" s="298" t="s">
        <v>1477</v>
      </c>
      <c r="F29" s="307"/>
      <c r="G29" s="307"/>
      <c r="H29" s="307"/>
      <c r="I29" s="307"/>
      <c r="J29" s="307"/>
      <c r="K29" s="307"/>
      <c r="L29" s="307"/>
      <c r="M29" s="307"/>
      <c r="N29" s="307"/>
      <c r="O29" s="119">
        <f>SUM(O4:O28)</f>
        <v>4700.1399999999994</v>
      </c>
      <c r="P29" s="119">
        <f t="shared" ref="P29:U29" si="1">SUM(P4:P28)</f>
        <v>1949</v>
      </c>
      <c r="Q29" s="119">
        <f t="shared" si="1"/>
        <v>5352</v>
      </c>
      <c r="R29" s="119">
        <f t="shared" si="1"/>
        <v>5210</v>
      </c>
      <c r="S29" s="119">
        <f t="shared" si="1"/>
        <v>10562</v>
      </c>
      <c r="T29" s="119">
        <f t="shared" si="1"/>
        <v>100</v>
      </c>
      <c r="U29" s="119">
        <f t="shared" si="1"/>
        <v>101</v>
      </c>
      <c r="V29" s="105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7"/>
    </row>
    <row r="30" spans="1:97" ht="17" customHeight="1">
      <c r="A30" s="300" t="s">
        <v>23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1"/>
      <c r="V30" s="64"/>
    </row>
    <row r="31" spans="1:97" ht="18">
      <c r="A31" s="1">
        <v>26</v>
      </c>
      <c r="B31" s="44">
        <v>1</v>
      </c>
      <c r="C31" s="5">
        <v>79</v>
      </c>
      <c r="D31" s="5">
        <v>79</v>
      </c>
      <c r="E31" s="65" t="s">
        <v>1094</v>
      </c>
      <c r="F31" s="7" t="s">
        <v>24</v>
      </c>
      <c r="G31" s="7" t="s">
        <v>25</v>
      </c>
      <c r="H31" s="8" t="s">
        <v>26</v>
      </c>
      <c r="I31" s="19" t="s">
        <v>27</v>
      </c>
      <c r="J31" s="19" t="s">
        <v>27</v>
      </c>
      <c r="K31" s="19" t="s">
        <v>28</v>
      </c>
      <c r="L31" s="19">
        <v>4</v>
      </c>
      <c r="M31" s="19">
        <v>5</v>
      </c>
      <c r="N31" s="20" t="s">
        <v>29</v>
      </c>
      <c r="O31" s="20">
        <v>79.67</v>
      </c>
      <c r="P31" s="19">
        <v>60</v>
      </c>
      <c r="Q31" s="5">
        <v>165</v>
      </c>
      <c r="R31" s="5">
        <v>148</v>
      </c>
      <c r="S31" s="19">
        <f>Q31+R31</f>
        <v>313</v>
      </c>
      <c r="T31" s="19">
        <v>2</v>
      </c>
      <c r="U31" s="28">
        <v>7</v>
      </c>
    </row>
    <row r="32" spans="1:97" ht="18">
      <c r="A32" s="1">
        <v>27</v>
      </c>
      <c r="B32" s="44">
        <v>2</v>
      </c>
      <c r="C32" s="5">
        <v>80</v>
      </c>
      <c r="D32" s="5">
        <v>80</v>
      </c>
      <c r="E32" s="65" t="s">
        <v>1095</v>
      </c>
      <c r="F32" s="7" t="s">
        <v>24</v>
      </c>
      <c r="G32" s="7" t="s">
        <v>30</v>
      </c>
      <c r="H32" s="8" t="s">
        <v>31</v>
      </c>
      <c r="I32" s="19" t="s">
        <v>27</v>
      </c>
      <c r="J32" s="19" t="s">
        <v>27</v>
      </c>
      <c r="K32" s="104" t="s">
        <v>28</v>
      </c>
      <c r="L32" s="19">
        <v>4</v>
      </c>
      <c r="M32" s="19">
        <v>5</v>
      </c>
      <c r="N32" s="20" t="s">
        <v>29</v>
      </c>
      <c r="O32" s="20">
        <v>73.75</v>
      </c>
      <c r="P32" s="19">
        <v>51</v>
      </c>
      <c r="Q32" s="5">
        <v>157</v>
      </c>
      <c r="R32" s="5">
        <v>146</v>
      </c>
      <c r="S32" s="19">
        <f t="shared" ref="S32:S97" si="2">Q32+R32</f>
        <v>303</v>
      </c>
      <c r="T32" s="19">
        <v>4</v>
      </c>
      <c r="U32" s="28">
        <v>5</v>
      </c>
    </row>
    <row r="33" spans="1:21" ht="18">
      <c r="A33" s="1">
        <v>28</v>
      </c>
      <c r="B33" s="44">
        <v>3</v>
      </c>
      <c r="C33" s="5">
        <v>81</v>
      </c>
      <c r="D33" s="5">
        <v>81</v>
      </c>
      <c r="E33" s="65" t="s">
        <v>1096</v>
      </c>
      <c r="F33" s="7" t="s">
        <v>24</v>
      </c>
      <c r="G33" s="7" t="s">
        <v>32</v>
      </c>
      <c r="H33" s="8" t="s">
        <v>33</v>
      </c>
      <c r="I33" s="19" t="s">
        <v>27</v>
      </c>
      <c r="J33" s="19" t="s">
        <v>27</v>
      </c>
      <c r="K33" s="19" t="s">
        <v>28</v>
      </c>
      <c r="L33" s="19">
        <v>4</v>
      </c>
      <c r="M33" s="19">
        <v>5</v>
      </c>
      <c r="N33" s="20" t="s">
        <v>29</v>
      </c>
      <c r="O33" s="20">
        <v>22.65</v>
      </c>
      <c r="P33" s="19">
        <v>32</v>
      </c>
      <c r="Q33" s="5">
        <v>72</v>
      </c>
      <c r="R33" s="5">
        <v>67</v>
      </c>
      <c r="S33" s="19">
        <f t="shared" si="2"/>
        <v>139</v>
      </c>
      <c r="T33" s="19">
        <v>4</v>
      </c>
      <c r="U33" s="28">
        <v>5</v>
      </c>
    </row>
    <row r="34" spans="1:21" ht="18">
      <c r="A34" s="1">
        <v>29</v>
      </c>
      <c r="B34" s="44">
        <v>4</v>
      </c>
      <c r="C34" s="5">
        <v>85</v>
      </c>
      <c r="D34" s="5">
        <v>85</v>
      </c>
      <c r="E34" s="65" t="s">
        <v>1097</v>
      </c>
      <c r="F34" s="7" t="s">
        <v>24</v>
      </c>
      <c r="G34" s="7" t="s">
        <v>34</v>
      </c>
      <c r="H34" s="8" t="s">
        <v>35</v>
      </c>
      <c r="I34" s="19" t="s">
        <v>604</v>
      </c>
      <c r="J34" s="19" t="s">
        <v>604</v>
      </c>
      <c r="K34" s="19" t="s">
        <v>28</v>
      </c>
      <c r="L34" s="19">
        <v>4</v>
      </c>
      <c r="M34" s="19">
        <v>5</v>
      </c>
      <c r="N34" s="20" t="s">
        <v>29</v>
      </c>
      <c r="O34" s="20">
        <v>70.87</v>
      </c>
      <c r="P34" s="19">
        <v>168</v>
      </c>
      <c r="Q34" s="29">
        <v>353</v>
      </c>
      <c r="R34" s="29">
        <v>383</v>
      </c>
      <c r="S34" s="19">
        <f t="shared" si="2"/>
        <v>736</v>
      </c>
      <c r="T34" s="19">
        <v>8</v>
      </c>
      <c r="U34" s="28">
        <v>7</v>
      </c>
    </row>
    <row r="35" spans="1:21" ht="18">
      <c r="A35" s="1">
        <v>30</v>
      </c>
      <c r="B35" s="44">
        <v>5</v>
      </c>
      <c r="C35" s="9">
        <v>90</v>
      </c>
      <c r="D35" s="9">
        <v>90</v>
      </c>
      <c r="E35" s="66" t="s">
        <v>1098</v>
      </c>
      <c r="F35" s="11" t="s">
        <v>24</v>
      </c>
      <c r="G35" s="11" t="s">
        <v>36</v>
      </c>
      <c r="H35" s="12" t="s">
        <v>37</v>
      </c>
      <c r="I35" s="21" t="s">
        <v>38</v>
      </c>
      <c r="J35" s="21" t="s">
        <v>38</v>
      </c>
      <c r="K35" s="21" t="s">
        <v>39</v>
      </c>
      <c r="L35" s="21">
        <v>4</v>
      </c>
      <c r="M35" s="21">
        <v>5</v>
      </c>
      <c r="N35" s="22" t="s">
        <v>40</v>
      </c>
      <c r="O35" s="22">
        <v>21.35</v>
      </c>
      <c r="P35" s="21">
        <v>91</v>
      </c>
      <c r="Q35" s="9">
        <v>242</v>
      </c>
      <c r="R35" s="9">
        <v>278</v>
      </c>
      <c r="S35" s="21">
        <f t="shared" si="2"/>
        <v>520</v>
      </c>
      <c r="T35" s="21">
        <v>6</v>
      </c>
      <c r="U35" s="30">
        <v>7</v>
      </c>
    </row>
    <row r="36" spans="1:21" ht="18">
      <c r="A36" s="1">
        <v>31</v>
      </c>
      <c r="B36" s="44">
        <v>6</v>
      </c>
      <c r="C36" s="9">
        <v>106</v>
      </c>
      <c r="D36" s="9">
        <v>106</v>
      </c>
      <c r="E36" s="66" t="s">
        <v>1099</v>
      </c>
      <c r="F36" s="11" t="s">
        <v>24</v>
      </c>
      <c r="G36" s="11" t="s">
        <v>41</v>
      </c>
      <c r="H36" s="12" t="s">
        <v>42</v>
      </c>
      <c r="I36" s="21" t="s">
        <v>43</v>
      </c>
      <c r="J36" s="21" t="s">
        <v>43</v>
      </c>
      <c r="K36" s="21" t="s">
        <v>44</v>
      </c>
      <c r="L36" s="21">
        <v>4</v>
      </c>
      <c r="M36" s="21">
        <v>10</v>
      </c>
      <c r="N36" s="22" t="s">
        <v>45</v>
      </c>
      <c r="O36" s="22">
        <v>78.13</v>
      </c>
      <c r="P36" s="21">
        <v>100</v>
      </c>
      <c r="Q36" s="21">
        <v>262</v>
      </c>
      <c r="R36" s="21">
        <v>312</v>
      </c>
      <c r="S36" s="21">
        <f t="shared" si="2"/>
        <v>574</v>
      </c>
      <c r="T36" s="21">
        <v>6</v>
      </c>
      <c r="U36" s="30">
        <v>7</v>
      </c>
    </row>
    <row r="37" spans="1:21" ht="18">
      <c r="A37" s="1">
        <v>32</v>
      </c>
      <c r="B37" s="44">
        <v>7</v>
      </c>
      <c r="C37" s="9">
        <v>190</v>
      </c>
      <c r="D37" s="9">
        <v>190</v>
      </c>
      <c r="E37" s="66" t="s">
        <v>1100</v>
      </c>
      <c r="F37" s="11" t="s">
        <v>24</v>
      </c>
      <c r="G37" s="11" t="s">
        <v>41</v>
      </c>
      <c r="H37" s="12" t="s">
        <v>46</v>
      </c>
      <c r="I37" s="21" t="s">
        <v>47</v>
      </c>
      <c r="J37" s="21" t="s">
        <v>48</v>
      </c>
      <c r="K37" s="21" t="s">
        <v>49</v>
      </c>
      <c r="L37" s="21">
        <v>3</v>
      </c>
      <c r="M37" s="21">
        <v>10</v>
      </c>
      <c r="N37" s="22" t="s">
        <v>50</v>
      </c>
      <c r="O37" s="22">
        <v>126.15</v>
      </c>
      <c r="P37" s="21">
        <v>84</v>
      </c>
      <c r="Q37" s="21">
        <v>221</v>
      </c>
      <c r="R37" s="21">
        <v>255</v>
      </c>
      <c r="S37" s="21">
        <f t="shared" si="2"/>
        <v>476</v>
      </c>
      <c r="T37" s="21">
        <v>7</v>
      </c>
      <c r="U37" s="30">
        <v>4</v>
      </c>
    </row>
    <row r="38" spans="1:21" ht="18">
      <c r="A38" s="1">
        <v>33</v>
      </c>
      <c r="B38" s="44">
        <v>8</v>
      </c>
      <c r="C38" s="13">
        <v>28</v>
      </c>
      <c r="D38" s="13">
        <v>28</v>
      </c>
      <c r="E38" s="67" t="s">
        <v>1097</v>
      </c>
      <c r="F38" s="15" t="s">
        <v>51</v>
      </c>
      <c r="G38" s="15" t="s">
        <v>52</v>
      </c>
      <c r="H38" s="16" t="s">
        <v>53</v>
      </c>
      <c r="I38" s="23" t="s">
        <v>54</v>
      </c>
      <c r="J38" s="23" t="s">
        <v>54</v>
      </c>
      <c r="K38" s="23" t="s">
        <v>55</v>
      </c>
      <c r="L38" s="23">
        <v>5</v>
      </c>
      <c r="M38" s="23">
        <v>5</v>
      </c>
      <c r="N38" s="24" t="s">
        <v>56</v>
      </c>
      <c r="O38" s="24">
        <v>11.71</v>
      </c>
      <c r="P38" s="23">
        <v>86</v>
      </c>
      <c r="Q38" s="23">
        <v>239</v>
      </c>
      <c r="R38" s="23">
        <v>218</v>
      </c>
      <c r="S38" s="23">
        <f t="shared" si="2"/>
        <v>457</v>
      </c>
      <c r="T38" s="23">
        <v>5</v>
      </c>
      <c r="U38" s="31">
        <v>4</v>
      </c>
    </row>
    <row r="39" spans="1:21" ht="18">
      <c r="A39" s="1">
        <v>34</v>
      </c>
      <c r="B39" s="44">
        <v>9</v>
      </c>
      <c r="C39" s="5">
        <v>37</v>
      </c>
      <c r="D39" s="5">
        <v>37</v>
      </c>
      <c r="E39" s="65" t="s">
        <v>1101</v>
      </c>
      <c r="F39" s="7" t="s">
        <v>57</v>
      </c>
      <c r="G39" s="7" t="s">
        <v>58</v>
      </c>
      <c r="H39" s="8" t="s">
        <v>59</v>
      </c>
      <c r="I39" s="19" t="s">
        <v>60</v>
      </c>
      <c r="J39" s="19" t="s">
        <v>60</v>
      </c>
      <c r="K39" s="19" t="s">
        <v>61</v>
      </c>
      <c r="L39" s="19">
        <v>4</v>
      </c>
      <c r="M39" s="19">
        <v>5</v>
      </c>
      <c r="N39" s="20" t="s">
        <v>62</v>
      </c>
      <c r="O39" s="20">
        <v>7.92</v>
      </c>
      <c r="P39" s="19">
        <v>35</v>
      </c>
      <c r="Q39" s="19">
        <v>107</v>
      </c>
      <c r="R39" s="19">
        <v>117</v>
      </c>
      <c r="S39" s="19">
        <f t="shared" si="2"/>
        <v>224</v>
      </c>
      <c r="T39" s="19">
        <v>2</v>
      </c>
      <c r="U39" s="28">
        <v>7</v>
      </c>
    </row>
    <row r="40" spans="1:21" ht="18">
      <c r="A40" s="1">
        <v>35</v>
      </c>
      <c r="B40" s="44">
        <v>10</v>
      </c>
      <c r="C40" s="5">
        <v>38</v>
      </c>
      <c r="D40" s="5">
        <v>38</v>
      </c>
      <c r="E40" s="65" t="s">
        <v>1102</v>
      </c>
      <c r="F40" s="7" t="s">
        <v>57</v>
      </c>
      <c r="G40" s="7" t="s">
        <v>63</v>
      </c>
      <c r="H40" s="8" t="s">
        <v>64</v>
      </c>
      <c r="I40" s="19" t="s">
        <v>65</v>
      </c>
      <c r="J40" s="19" t="s">
        <v>65</v>
      </c>
      <c r="K40" s="19" t="s">
        <v>66</v>
      </c>
      <c r="L40" s="19">
        <v>3</v>
      </c>
      <c r="M40" s="19">
        <v>5</v>
      </c>
      <c r="N40" s="20" t="s">
        <v>67</v>
      </c>
      <c r="O40" s="20">
        <v>7.15</v>
      </c>
      <c r="P40" s="19">
        <v>154</v>
      </c>
      <c r="Q40" s="19">
        <v>353</v>
      </c>
      <c r="R40" s="19">
        <v>378</v>
      </c>
      <c r="S40" s="19">
        <f t="shared" si="2"/>
        <v>731</v>
      </c>
      <c r="T40" s="19">
        <v>3</v>
      </c>
      <c r="U40" s="28">
        <v>6</v>
      </c>
    </row>
    <row r="41" spans="1:21" ht="18">
      <c r="A41" s="1">
        <v>36</v>
      </c>
      <c r="B41" s="44">
        <v>11</v>
      </c>
      <c r="C41" s="5">
        <v>44</v>
      </c>
      <c r="D41" s="5">
        <v>44</v>
      </c>
      <c r="E41" s="65" t="s">
        <v>1103</v>
      </c>
      <c r="F41" s="7" t="s">
        <v>68</v>
      </c>
      <c r="G41" s="7" t="s">
        <v>69</v>
      </c>
      <c r="H41" s="8" t="s">
        <v>70</v>
      </c>
      <c r="I41" s="19" t="s">
        <v>71</v>
      </c>
      <c r="J41" s="19" t="s">
        <v>71</v>
      </c>
      <c r="K41" s="19" t="s">
        <v>72</v>
      </c>
      <c r="L41" s="19">
        <v>4</v>
      </c>
      <c r="M41" s="19">
        <v>5</v>
      </c>
      <c r="N41" s="20" t="s">
        <v>73</v>
      </c>
      <c r="O41" s="20">
        <v>26.37</v>
      </c>
      <c r="P41" s="19">
        <v>202</v>
      </c>
      <c r="Q41" s="19">
        <v>531</v>
      </c>
      <c r="R41" s="19">
        <v>545</v>
      </c>
      <c r="S41" s="19">
        <f t="shared" si="2"/>
        <v>1076</v>
      </c>
      <c r="T41" s="19">
        <v>5</v>
      </c>
      <c r="U41" s="28">
        <v>6</v>
      </c>
    </row>
    <row r="42" spans="1:21" ht="18">
      <c r="A42" s="1">
        <v>37</v>
      </c>
      <c r="B42" s="44">
        <v>12</v>
      </c>
      <c r="C42" s="5">
        <v>48</v>
      </c>
      <c r="D42" s="5">
        <v>48</v>
      </c>
      <c r="E42" s="65" t="s">
        <v>1104</v>
      </c>
      <c r="F42" s="7" t="s">
        <v>74</v>
      </c>
      <c r="G42" s="7" t="s">
        <v>75</v>
      </c>
      <c r="H42" s="8" t="s">
        <v>76</v>
      </c>
      <c r="I42" s="19" t="s">
        <v>77</v>
      </c>
      <c r="J42" s="19" t="s">
        <v>77</v>
      </c>
      <c r="K42" s="19" t="s">
        <v>72</v>
      </c>
      <c r="L42" s="19">
        <v>4</v>
      </c>
      <c r="M42" s="19">
        <v>5</v>
      </c>
      <c r="N42" s="20" t="s">
        <v>73</v>
      </c>
      <c r="O42" s="20">
        <v>8.42</v>
      </c>
      <c r="P42" s="19">
        <v>37</v>
      </c>
      <c r="Q42" s="19">
        <v>97</v>
      </c>
      <c r="R42" s="19">
        <v>101</v>
      </c>
      <c r="S42" s="19">
        <f t="shared" si="2"/>
        <v>198</v>
      </c>
      <c r="T42" s="19">
        <v>6</v>
      </c>
      <c r="U42" s="28">
        <v>3</v>
      </c>
    </row>
    <row r="43" spans="1:21" ht="18">
      <c r="A43" s="1">
        <v>38</v>
      </c>
      <c r="B43" s="44">
        <v>13</v>
      </c>
      <c r="C43" s="9">
        <v>50</v>
      </c>
      <c r="D43" s="9">
        <v>50</v>
      </c>
      <c r="E43" s="66" t="s">
        <v>1105</v>
      </c>
      <c r="F43" s="11" t="s">
        <v>68</v>
      </c>
      <c r="G43" s="11" t="s">
        <v>78</v>
      </c>
      <c r="H43" s="12" t="s">
        <v>79</v>
      </c>
      <c r="I43" s="21" t="s">
        <v>77</v>
      </c>
      <c r="J43" s="21" t="s">
        <v>77</v>
      </c>
      <c r="K43" s="21" t="s">
        <v>80</v>
      </c>
      <c r="L43" s="21">
        <v>4</v>
      </c>
      <c r="M43" s="21">
        <v>5</v>
      </c>
      <c r="N43" s="22" t="s">
        <v>40</v>
      </c>
      <c r="O43" s="22">
        <v>38.880000000000003</v>
      </c>
      <c r="P43" s="21">
        <v>191</v>
      </c>
      <c r="Q43" s="21">
        <v>457</v>
      </c>
      <c r="R43" s="21">
        <v>510</v>
      </c>
      <c r="S43" s="21">
        <f t="shared" si="2"/>
        <v>967</v>
      </c>
      <c r="T43" s="21">
        <v>6</v>
      </c>
      <c r="U43" s="30">
        <v>5</v>
      </c>
    </row>
    <row r="44" spans="1:21" ht="18">
      <c r="A44" s="1">
        <v>39</v>
      </c>
      <c r="B44" s="44">
        <v>14</v>
      </c>
      <c r="C44" s="9">
        <v>130</v>
      </c>
      <c r="D44" s="9">
        <v>130</v>
      </c>
      <c r="E44" s="66" t="s">
        <v>1106</v>
      </c>
      <c r="F44" s="11" t="s">
        <v>57</v>
      </c>
      <c r="G44" s="11" t="s">
        <v>58</v>
      </c>
      <c r="H44" s="12" t="s">
        <v>81</v>
      </c>
      <c r="I44" s="21" t="s">
        <v>82</v>
      </c>
      <c r="J44" s="21" t="s">
        <v>82</v>
      </c>
      <c r="K44" s="21" t="s">
        <v>83</v>
      </c>
      <c r="L44" s="21">
        <v>3</v>
      </c>
      <c r="M44" s="21">
        <v>5</v>
      </c>
      <c r="N44" s="22" t="s">
        <v>84</v>
      </c>
      <c r="O44" s="22">
        <v>11.4</v>
      </c>
      <c r="P44" s="21">
        <v>20</v>
      </c>
      <c r="Q44" s="21">
        <v>54</v>
      </c>
      <c r="R44" s="21">
        <v>69</v>
      </c>
      <c r="S44" s="21">
        <f t="shared" si="2"/>
        <v>123</v>
      </c>
      <c r="T44" s="21" t="s">
        <v>85</v>
      </c>
      <c r="U44" s="30" t="s">
        <v>85</v>
      </c>
    </row>
    <row r="45" spans="1:21" ht="18">
      <c r="A45" s="1">
        <v>40</v>
      </c>
      <c r="B45" s="44">
        <v>15</v>
      </c>
      <c r="C45" s="5">
        <v>154</v>
      </c>
      <c r="D45" s="5">
        <v>154</v>
      </c>
      <c r="E45" s="65" t="s">
        <v>1107</v>
      </c>
      <c r="F45" s="7" t="s">
        <v>57</v>
      </c>
      <c r="G45" s="7" t="s">
        <v>86</v>
      </c>
      <c r="H45" s="8" t="s">
        <v>87</v>
      </c>
      <c r="I45" s="19" t="s">
        <v>88</v>
      </c>
      <c r="J45" s="19" t="s">
        <v>88</v>
      </c>
      <c r="K45" s="19" t="s">
        <v>89</v>
      </c>
      <c r="L45" s="19">
        <v>2</v>
      </c>
      <c r="M45" s="19">
        <v>5</v>
      </c>
      <c r="N45" s="20" t="s">
        <v>90</v>
      </c>
      <c r="O45" s="20">
        <v>70.11</v>
      </c>
      <c r="P45" s="19">
        <v>258</v>
      </c>
      <c r="Q45" s="19">
        <v>771</v>
      </c>
      <c r="R45" s="19">
        <v>661</v>
      </c>
      <c r="S45" s="19">
        <f t="shared" si="2"/>
        <v>1432</v>
      </c>
      <c r="T45" s="19">
        <v>6</v>
      </c>
      <c r="U45" s="28">
        <v>7</v>
      </c>
    </row>
    <row r="46" spans="1:21" ht="18">
      <c r="A46" s="1">
        <v>41</v>
      </c>
      <c r="B46" s="44">
        <v>16</v>
      </c>
      <c r="C46" s="5">
        <v>198</v>
      </c>
      <c r="D46" s="5">
        <v>198</v>
      </c>
      <c r="E46" s="65" t="s">
        <v>1108</v>
      </c>
      <c r="F46" s="7" t="s">
        <v>57</v>
      </c>
      <c r="G46" s="7" t="s">
        <v>91</v>
      </c>
      <c r="H46" s="8" t="s">
        <v>92</v>
      </c>
      <c r="I46" s="19" t="s">
        <v>47</v>
      </c>
      <c r="J46" s="19" t="s">
        <v>48</v>
      </c>
      <c r="K46" s="19" t="s">
        <v>93</v>
      </c>
      <c r="L46" s="19">
        <v>2</v>
      </c>
      <c r="M46" s="19">
        <v>5</v>
      </c>
      <c r="N46" s="20" t="s">
        <v>94</v>
      </c>
      <c r="O46" s="20">
        <v>9.8800000000000008</v>
      </c>
      <c r="P46" s="19">
        <v>129</v>
      </c>
      <c r="Q46" s="19">
        <v>328</v>
      </c>
      <c r="R46" s="19">
        <v>308</v>
      </c>
      <c r="S46" s="19">
        <f t="shared" si="2"/>
        <v>636</v>
      </c>
      <c r="T46" s="19">
        <v>3</v>
      </c>
      <c r="U46" s="28">
        <v>6</v>
      </c>
    </row>
    <row r="47" spans="1:21" ht="18">
      <c r="A47" s="1">
        <v>42</v>
      </c>
      <c r="B47" s="44">
        <v>17</v>
      </c>
      <c r="C47" s="9">
        <v>205</v>
      </c>
      <c r="D47" s="9">
        <v>205</v>
      </c>
      <c r="E47" s="66" t="s">
        <v>1109</v>
      </c>
      <c r="F47" s="11" t="s">
        <v>57</v>
      </c>
      <c r="G47" s="11" t="s">
        <v>95</v>
      </c>
      <c r="H47" s="12" t="s">
        <v>96</v>
      </c>
      <c r="I47" s="21" t="s">
        <v>97</v>
      </c>
      <c r="J47" s="21" t="s">
        <v>98</v>
      </c>
      <c r="K47" s="21" t="s">
        <v>99</v>
      </c>
      <c r="L47" s="25" t="s">
        <v>85</v>
      </c>
      <c r="M47" s="21">
        <v>10</v>
      </c>
      <c r="N47" s="22" t="s">
        <v>100</v>
      </c>
      <c r="O47" s="22">
        <v>1.22</v>
      </c>
      <c r="P47" s="21">
        <v>31</v>
      </c>
      <c r="Q47" s="21">
        <v>76</v>
      </c>
      <c r="R47" s="21">
        <v>84</v>
      </c>
      <c r="S47" s="21">
        <f t="shared" si="2"/>
        <v>160</v>
      </c>
      <c r="T47" s="21">
        <v>7</v>
      </c>
      <c r="U47" s="30">
        <v>0</v>
      </c>
    </row>
    <row r="48" spans="1:21" ht="18">
      <c r="A48" s="1">
        <v>43</v>
      </c>
      <c r="B48" s="44">
        <v>18</v>
      </c>
      <c r="C48" s="9">
        <v>212</v>
      </c>
      <c r="D48" s="9">
        <v>212</v>
      </c>
      <c r="E48" s="66" t="s">
        <v>1110</v>
      </c>
      <c r="F48" s="11" t="s">
        <v>68</v>
      </c>
      <c r="G48" s="11" t="s">
        <v>101</v>
      </c>
      <c r="H48" s="12" t="s">
        <v>102</v>
      </c>
      <c r="I48" s="21" t="s">
        <v>97</v>
      </c>
      <c r="J48" s="21" t="s">
        <v>98</v>
      </c>
      <c r="K48" s="21" t="s">
        <v>103</v>
      </c>
      <c r="L48" s="21">
        <v>3</v>
      </c>
      <c r="M48" s="21">
        <v>5</v>
      </c>
      <c r="N48" s="22" t="s">
        <v>104</v>
      </c>
      <c r="O48" s="22">
        <v>119.23</v>
      </c>
      <c r="P48" s="21">
        <v>276</v>
      </c>
      <c r="Q48" s="21">
        <v>716</v>
      </c>
      <c r="R48" s="21">
        <v>726</v>
      </c>
      <c r="S48" s="21">
        <f t="shared" si="2"/>
        <v>1442</v>
      </c>
      <c r="T48" s="21">
        <v>7</v>
      </c>
      <c r="U48" s="30">
        <v>4</v>
      </c>
    </row>
    <row r="49" spans="1:22" ht="18">
      <c r="A49" s="1">
        <v>44</v>
      </c>
      <c r="B49" s="44">
        <v>19</v>
      </c>
      <c r="C49" s="5">
        <v>287</v>
      </c>
      <c r="D49" s="5">
        <v>287</v>
      </c>
      <c r="E49" s="65" t="s">
        <v>1111</v>
      </c>
      <c r="F49" s="7" t="s">
        <v>68</v>
      </c>
      <c r="G49" s="7" t="s">
        <v>105</v>
      </c>
      <c r="H49" s="8" t="s">
        <v>106</v>
      </c>
      <c r="I49" s="19" t="s">
        <v>107</v>
      </c>
      <c r="J49" s="19" t="s">
        <v>107</v>
      </c>
      <c r="K49" s="19" t="s">
        <v>93</v>
      </c>
      <c r="L49" s="19">
        <v>1</v>
      </c>
      <c r="M49" s="19">
        <v>5</v>
      </c>
      <c r="N49" s="20" t="s">
        <v>108</v>
      </c>
      <c r="O49" s="20">
        <v>85.08</v>
      </c>
      <c r="P49" s="20">
        <v>73</v>
      </c>
      <c r="Q49" s="20">
        <v>190</v>
      </c>
      <c r="R49" s="20">
        <v>198</v>
      </c>
      <c r="S49" s="19">
        <f t="shared" si="2"/>
        <v>388</v>
      </c>
      <c r="T49" s="19">
        <v>3</v>
      </c>
      <c r="U49" s="28">
        <v>8</v>
      </c>
    </row>
    <row r="50" spans="1:22" ht="18">
      <c r="A50" s="1">
        <v>45</v>
      </c>
      <c r="B50" s="44">
        <v>20</v>
      </c>
      <c r="C50" s="5">
        <v>337</v>
      </c>
      <c r="D50" s="5">
        <v>337</v>
      </c>
      <c r="E50" s="6" t="s">
        <v>109</v>
      </c>
      <c r="F50" s="7" t="s">
        <v>68</v>
      </c>
      <c r="G50" s="7" t="s">
        <v>41</v>
      </c>
      <c r="H50" s="8" t="s">
        <v>110</v>
      </c>
      <c r="I50" s="19" t="s">
        <v>111</v>
      </c>
      <c r="J50" s="19" t="s">
        <v>111</v>
      </c>
      <c r="K50" s="19" t="s">
        <v>85</v>
      </c>
      <c r="L50" s="19">
        <v>0</v>
      </c>
      <c r="M50" s="19">
        <v>5</v>
      </c>
      <c r="N50" s="20" t="s">
        <v>112</v>
      </c>
      <c r="O50" s="20">
        <v>52.61</v>
      </c>
      <c r="P50" s="19">
        <v>112</v>
      </c>
      <c r="Q50" s="19">
        <v>297</v>
      </c>
      <c r="R50" s="19">
        <v>335</v>
      </c>
      <c r="S50" s="19">
        <f t="shared" si="2"/>
        <v>632</v>
      </c>
      <c r="T50" s="19">
        <v>7</v>
      </c>
      <c r="U50" s="28">
        <v>6</v>
      </c>
    </row>
    <row r="51" spans="1:22" s="52" customFormat="1" ht="18">
      <c r="A51" s="1">
        <v>46</v>
      </c>
      <c r="B51" s="44">
        <v>21</v>
      </c>
      <c r="C51" s="44">
        <v>347</v>
      </c>
      <c r="D51" s="44">
        <v>347</v>
      </c>
      <c r="E51" s="45" t="s">
        <v>1091</v>
      </c>
      <c r="F51" s="46" t="s">
        <v>68</v>
      </c>
      <c r="G51" s="46" t="s">
        <v>41</v>
      </c>
      <c r="H51" s="47" t="s">
        <v>1092</v>
      </c>
      <c r="I51" s="48" t="s">
        <v>130</v>
      </c>
      <c r="J51" s="48" t="s">
        <v>130</v>
      </c>
      <c r="K51" s="48" t="s">
        <v>85</v>
      </c>
      <c r="L51" s="48">
        <v>0</v>
      </c>
      <c r="M51" s="48">
        <v>5</v>
      </c>
      <c r="N51" s="49" t="s">
        <v>131</v>
      </c>
      <c r="O51" s="49">
        <v>24.17</v>
      </c>
      <c r="P51" s="48">
        <v>24</v>
      </c>
      <c r="Q51" s="48">
        <v>53</v>
      </c>
      <c r="R51" s="48">
        <v>57</v>
      </c>
      <c r="S51" s="48">
        <v>110</v>
      </c>
      <c r="T51" s="48">
        <v>4</v>
      </c>
      <c r="U51" s="50">
        <v>5</v>
      </c>
      <c r="V51" s="51"/>
    </row>
    <row r="52" spans="1:22" ht="18">
      <c r="A52" s="1">
        <v>47</v>
      </c>
      <c r="B52" s="44">
        <v>22</v>
      </c>
      <c r="C52" s="5">
        <v>138</v>
      </c>
      <c r="D52" s="5">
        <v>138</v>
      </c>
      <c r="E52" s="65" t="s">
        <v>1112</v>
      </c>
      <c r="F52" s="7" t="s">
        <v>74</v>
      </c>
      <c r="G52" s="7" t="s">
        <v>113</v>
      </c>
      <c r="H52" s="8" t="s">
        <v>114</v>
      </c>
      <c r="I52" s="19" t="s">
        <v>115</v>
      </c>
      <c r="J52" s="19" t="s">
        <v>115</v>
      </c>
      <c r="K52" s="19" t="s">
        <v>116</v>
      </c>
      <c r="L52" s="19">
        <v>4</v>
      </c>
      <c r="M52" s="19">
        <v>5</v>
      </c>
      <c r="N52" s="20" t="s">
        <v>117</v>
      </c>
      <c r="O52" s="20">
        <v>64.08</v>
      </c>
      <c r="P52" s="19">
        <v>24</v>
      </c>
      <c r="Q52" s="19">
        <v>65</v>
      </c>
      <c r="R52" s="19">
        <v>64</v>
      </c>
      <c r="S52" s="19">
        <f t="shared" si="2"/>
        <v>129</v>
      </c>
      <c r="T52" s="19">
        <v>5</v>
      </c>
      <c r="U52" s="28">
        <v>4</v>
      </c>
    </row>
    <row r="53" spans="1:22" ht="18">
      <c r="A53" s="1">
        <v>48</v>
      </c>
      <c r="B53" s="44">
        <v>23</v>
      </c>
      <c r="C53" s="5">
        <v>155</v>
      </c>
      <c r="D53" s="5">
        <v>155</v>
      </c>
      <c r="E53" s="65" t="s">
        <v>1113</v>
      </c>
      <c r="F53" s="17" t="s">
        <v>118</v>
      </c>
      <c r="G53" s="17" t="s">
        <v>119</v>
      </c>
      <c r="H53" s="8" t="s">
        <v>120</v>
      </c>
      <c r="I53" s="19" t="s">
        <v>88</v>
      </c>
      <c r="J53" s="19" t="s">
        <v>88</v>
      </c>
      <c r="K53" s="19" t="s">
        <v>116</v>
      </c>
      <c r="L53" s="19">
        <v>3</v>
      </c>
      <c r="M53" s="19">
        <v>5</v>
      </c>
      <c r="N53" s="20" t="s">
        <v>117</v>
      </c>
      <c r="O53" s="20">
        <v>263.68</v>
      </c>
      <c r="P53" s="19">
        <v>161</v>
      </c>
      <c r="Q53" s="19">
        <v>477</v>
      </c>
      <c r="R53" s="19">
        <v>556</v>
      </c>
      <c r="S53" s="19">
        <f t="shared" si="2"/>
        <v>1033</v>
      </c>
      <c r="T53" s="19">
        <v>6</v>
      </c>
      <c r="U53" s="28">
        <v>5</v>
      </c>
    </row>
    <row r="54" spans="1:22" ht="18">
      <c r="A54" s="1">
        <v>49</v>
      </c>
      <c r="B54" s="44">
        <v>24</v>
      </c>
      <c r="C54" s="13">
        <v>254</v>
      </c>
      <c r="D54" s="13">
        <v>254</v>
      </c>
      <c r="E54" s="67" t="s">
        <v>1114</v>
      </c>
      <c r="F54" s="18" t="s">
        <v>118</v>
      </c>
      <c r="G54" s="18" t="s">
        <v>121</v>
      </c>
      <c r="H54" s="16" t="s">
        <v>122</v>
      </c>
      <c r="I54" s="23" t="s">
        <v>123</v>
      </c>
      <c r="J54" s="23" t="s">
        <v>123</v>
      </c>
      <c r="K54" s="23" t="s">
        <v>55</v>
      </c>
      <c r="L54" s="23">
        <v>3</v>
      </c>
      <c r="M54" s="23">
        <v>5</v>
      </c>
      <c r="N54" s="23" t="s">
        <v>56</v>
      </c>
      <c r="O54" s="24">
        <v>142.97999999999999</v>
      </c>
      <c r="P54" s="23">
        <v>44</v>
      </c>
      <c r="Q54" s="23">
        <v>103</v>
      </c>
      <c r="R54" s="23">
        <v>145</v>
      </c>
      <c r="S54" s="23">
        <f t="shared" si="2"/>
        <v>248</v>
      </c>
      <c r="T54" s="23">
        <v>6</v>
      </c>
      <c r="U54" s="31">
        <v>7</v>
      </c>
    </row>
    <row r="55" spans="1:22" ht="18">
      <c r="A55" s="1">
        <v>50</v>
      </c>
      <c r="B55" s="44">
        <v>25</v>
      </c>
      <c r="C55" s="5">
        <v>268</v>
      </c>
      <c r="D55" s="5">
        <v>268</v>
      </c>
      <c r="E55" s="65" t="s">
        <v>1115</v>
      </c>
      <c r="F55" s="17" t="s">
        <v>118</v>
      </c>
      <c r="G55" s="17" t="s">
        <v>124</v>
      </c>
      <c r="H55" s="8" t="s">
        <v>125</v>
      </c>
      <c r="I55" s="19" t="s">
        <v>126</v>
      </c>
      <c r="J55" s="19" t="s">
        <v>126</v>
      </c>
      <c r="K55" s="19" t="s">
        <v>116</v>
      </c>
      <c r="L55" s="19">
        <v>2</v>
      </c>
      <c r="M55" s="19">
        <v>5</v>
      </c>
      <c r="N55" s="20" t="s">
        <v>117</v>
      </c>
      <c r="O55" s="20">
        <v>167.66</v>
      </c>
      <c r="P55" s="19">
        <v>37</v>
      </c>
      <c r="Q55" s="19">
        <v>89</v>
      </c>
      <c r="R55" s="19">
        <v>95</v>
      </c>
      <c r="S55" s="19">
        <f t="shared" si="2"/>
        <v>184</v>
      </c>
      <c r="T55" s="19">
        <v>6</v>
      </c>
      <c r="U55" s="28">
        <v>5</v>
      </c>
    </row>
    <row r="56" spans="1:22" ht="18">
      <c r="A56" s="1">
        <v>51</v>
      </c>
      <c r="B56" s="44">
        <v>26</v>
      </c>
      <c r="C56" s="9">
        <v>39</v>
      </c>
      <c r="D56" s="9">
        <v>39</v>
      </c>
      <c r="E56" s="66" t="s">
        <v>1116</v>
      </c>
      <c r="F56" s="11" t="s">
        <v>127</v>
      </c>
      <c r="G56" s="11" t="s">
        <v>128</v>
      </c>
      <c r="H56" s="12" t="s">
        <v>129</v>
      </c>
      <c r="I56" s="21" t="s">
        <v>65</v>
      </c>
      <c r="J56" s="21" t="s">
        <v>65</v>
      </c>
      <c r="K56" s="21" t="s">
        <v>130</v>
      </c>
      <c r="L56" s="21">
        <v>4</v>
      </c>
      <c r="M56" s="21">
        <v>5</v>
      </c>
      <c r="N56" s="22" t="s">
        <v>131</v>
      </c>
      <c r="O56" s="22">
        <v>9.3800000000000008</v>
      </c>
      <c r="P56" s="21">
        <v>92</v>
      </c>
      <c r="Q56" s="21">
        <v>225</v>
      </c>
      <c r="R56" s="21">
        <v>263</v>
      </c>
      <c r="S56" s="21">
        <f t="shared" si="2"/>
        <v>488</v>
      </c>
      <c r="T56" s="21">
        <v>3</v>
      </c>
      <c r="U56" s="30">
        <v>6</v>
      </c>
    </row>
    <row r="57" spans="1:22" ht="18">
      <c r="A57" s="1">
        <v>52</v>
      </c>
      <c r="B57" s="44">
        <v>27</v>
      </c>
      <c r="C57" s="5">
        <v>43</v>
      </c>
      <c r="D57" s="5">
        <v>43</v>
      </c>
      <c r="E57" s="65" t="s">
        <v>1117</v>
      </c>
      <c r="F57" s="7" t="s">
        <v>127</v>
      </c>
      <c r="G57" s="7" t="s">
        <v>132</v>
      </c>
      <c r="H57" s="8" t="s">
        <v>133</v>
      </c>
      <c r="I57" s="19" t="s">
        <v>134</v>
      </c>
      <c r="J57" s="19" t="s">
        <v>134</v>
      </c>
      <c r="K57" s="19" t="s">
        <v>28</v>
      </c>
      <c r="L57" s="19">
        <v>4</v>
      </c>
      <c r="M57" s="19">
        <v>5</v>
      </c>
      <c r="N57" s="20" t="s">
        <v>29</v>
      </c>
      <c r="O57" s="20">
        <v>21.21</v>
      </c>
      <c r="P57" s="19">
        <v>47</v>
      </c>
      <c r="Q57" s="19">
        <v>112</v>
      </c>
      <c r="R57" s="19">
        <v>112</v>
      </c>
      <c r="S57" s="19">
        <f t="shared" si="2"/>
        <v>224</v>
      </c>
      <c r="T57" s="19">
        <v>5</v>
      </c>
      <c r="U57" s="28">
        <v>6</v>
      </c>
    </row>
    <row r="58" spans="1:22" ht="18">
      <c r="A58" s="1">
        <v>53</v>
      </c>
      <c r="B58" s="44">
        <v>28</v>
      </c>
      <c r="C58" s="9">
        <v>51</v>
      </c>
      <c r="D58" s="9">
        <v>51</v>
      </c>
      <c r="E58" s="66" t="s">
        <v>1118</v>
      </c>
      <c r="F58" s="11" t="s">
        <v>127</v>
      </c>
      <c r="G58" s="11" t="s">
        <v>135</v>
      </c>
      <c r="H58" s="12" t="s">
        <v>136</v>
      </c>
      <c r="I58" s="21" t="s">
        <v>77</v>
      </c>
      <c r="J58" s="21" t="s">
        <v>77</v>
      </c>
      <c r="K58" s="21" t="s">
        <v>137</v>
      </c>
      <c r="L58" s="21">
        <v>4</v>
      </c>
      <c r="M58" s="21">
        <v>5</v>
      </c>
      <c r="N58" s="22" t="s">
        <v>138</v>
      </c>
      <c r="O58" s="22">
        <v>18.97</v>
      </c>
      <c r="P58" s="21">
        <v>153</v>
      </c>
      <c r="Q58" s="21">
        <v>360</v>
      </c>
      <c r="R58" s="21">
        <v>441</v>
      </c>
      <c r="S58" s="21">
        <f t="shared" si="2"/>
        <v>801</v>
      </c>
      <c r="T58" s="21">
        <v>4</v>
      </c>
      <c r="U58" s="30">
        <v>5</v>
      </c>
    </row>
    <row r="59" spans="1:22" ht="18">
      <c r="A59" s="1">
        <v>54</v>
      </c>
      <c r="B59" s="44">
        <v>29</v>
      </c>
      <c r="C59" s="9">
        <v>252</v>
      </c>
      <c r="D59" s="9">
        <v>252</v>
      </c>
      <c r="E59" s="66" t="s">
        <v>1119</v>
      </c>
      <c r="F59" s="11" t="s">
        <v>127</v>
      </c>
      <c r="G59" s="11" t="s">
        <v>139</v>
      </c>
      <c r="H59" s="12" t="s">
        <v>140</v>
      </c>
      <c r="I59" s="21" t="s">
        <v>141</v>
      </c>
      <c r="J59" s="21" t="s">
        <v>123</v>
      </c>
      <c r="K59" s="21" t="s">
        <v>130</v>
      </c>
      <c r="L59" s="21">
        <v>1</v>
      </c>
      <c r="M59" s="21">
        <v>5</v>
      </c>
      <c r="N59" s="22" t="s">
        <v>131</v>
      </c>
      <c r="O59" s="22">
        <v>1</v>
      </c>
      <c r="P59" s="21">
        <v>78</v>
      </c>
      <c r="Q59" s="21">
        <v>156</v>
      </c>
      <c r="R59" s="21">
        <v>196</v>
      </c>
      <c r="S59" s="21">
        <f t="shared" si="2"/>
        <v>352</v>
      </c>
      <c r="T59" s="21">
        <v>4</v>
      </c>
      <c r="U59" s="30">
        <v>3</v>
      </c>
    </row>
    <row r="60" spans="1:22" ht="18">
      <c r="A60" s="1">
        <v>55</v>
      </c>
      <c r="B60" s="44">
        <v>30</v>
      </c>
      <c r="C60" s="5">
        <v>264</v>
      </c>
      <c r="D60" s="5">
        <v>264</v>
      </c>
      <c r="E60" s="65" t="s">
        <v>1120</v>
      </c>
      <c r="F60" s="7" t="s">
        <v>142</v>
      </c>
      <c r="G60" s="7" t="s">
        <v>143</v>
      </c>
      <c r="H60" s="8" t="s">
        <v>144</v>
      </c>
      <c r="I60" s="19" t="s">
        <v>145</v>
      </c>
      <c r="J60" s="19" t="s">
        <v>145</v>
      </c>
      <c r="K60" s="19" t="s">
        <v>146</v>
      </c>
      <c r="L60" s="19">
        <v>1</v>
      </c>
      <c r="M60" s="19">
        <v>5</v>
      </c>
      <c r="N60" s="20" t="s">
        <v>147</v>
      </c>
      <c r="O60" s="20">
        <v>6.12</v>
      </c>
      <c r="P60" s="19">
        <v>31</v>
      </c>
      <c r="Q60" s="19">
        <v>108</v>
      </c>
      <c r="R60" s="19">
        <v>99</v>
      </c>
      <c r="S60" s="19">
        <f t="shared" si="2"/>
        <v>207</v>
      </c>
      <c r="T60" s="19">
        <v>1</v>
      </c>
      <c r="U60" s="28">
        <v>8</v>
      </c>
    </row>
    <row r="61" spans="1:22" ht="18">
      <c r="A61" s="1">
        <v>56</v>
      </c>
      <c r="B61" s="44">
        <v>31</v>
      </c>
      <c r="C61" s="5">
        <v>269</v>
      </c>
      <c r="D61" s="5">
        <v>269</v>
      </c>
      <c r="E61" s="65" t="s">
        <v>1121</v>
      </c>
      <c r="F61" s="7" t="s">
        <v>142</v>
      </c>
      <c r="G61" s="7" t="s">
        <v>148</v>
      </c>
      <c r="H61" s="8" t="s">
        <v>149</v>
      </c>
      <c r="I61" s="19" t="s">
        <v>150</v>
      </c>
      <c r="J61" s="19" t="s">
        <v>150</v>
      </c>
      <c r="K61" s="19" t="s">
        <v>146</v>
      </c>
      <c r="L61" s="19">
        <v>2</v>
      </c>
      <c r="M61" s="19">
        <v>5</v>
      </c>
      <c r="N61" s="20" t="s">
        <v>147</v>
      </c>
      <c r="O61" s="20">
        <v>2.31</v>
      </c>
      <c r="P61" s="19">
        <v>17</v>
      </c>
      <c r="Q61" s="19">
        <v>46</v>
      </c>
      <c r="R61" s="19">
        <v>48</v>
      </c>
      <c r="S61" s="19">
        <f t="shared" si="2"/>
        <v>94</v>
      </c>
      <c r="T61" s="19">
        <v>2</v>
      </c>
      <c r="U61" s="28">
        <v>5</v>
      </c>
    </row>
    <row r="62" spans="1:22" ht="18">
      <c r="A62" s="1">
        <v>57</v>
      </c>
      <c r="B62" s="44">
        <v>32</v>
      </c>
      <c r="C62" s="5">
        <v>16</v>
      </c>
      <c r="D62" s="5">
        <v>16</v>
      </c>
      <c r="E62" s="65" t="s">
        <v>1122</v>
      </c>
      <c r="F62" s="7" t="s">
        <v>127</v>
      </c>
      <c r="G62" s="7" t="s">
        <v>151</v>
      </c>
      <c r="H62" s="8" t="s">
        <v>152</v>
      </c>
      <c r="I62" s="19" t="s">
        <v>153</v>
      </c>
      <c r="J62" s="19" t="s">
        <v>153</v>
      </c>
      <c r="K62" s="19" t="s">
        <v>154</v>
      </c>
      <c r="L62" s="19">
        <v>3</v>
      </c>
      <c r="M62" s="19">
        <v>5</v>
      </c>
      <c r="N62" s="20" t="s">
        <v>155</v>
      </c>
      <c r="O62" s="20">
        <v>141.19999999999999</v>
      </c>
      <c r="P62" s="19">
        <v>65</v>
      </c>
      <c r="Q62" s="20">
        <v>202</v>
      </c>
      <c r="R62" s="20">
        <v>190</v>
      </c>
      <c r="S62" s="19">
        <f t="shared" si="2"/>
        <v>392</v>
      </c>
      <c r="T62" s="19">
        <v>7</v>
      </c>
      <c r="U62" s="28">
        <v>8</v>
      </c>
    </row>
    <row r="63" spans="1:22" ht="18">
      <c r="A63" s="1">
        <v>58</v>
      </c>
      <c r="B63" s="44">
        <v>33</v>
      </c>
      <c r="C63" s="5">
        <v>84</v>
      </c>
      <c r="D63" s="5">
        <v>84</v>
      </c>
      <c r="E63" s="65" t="s">
        <v>1123</v>
      </c>
      <c r="F63" s="7" t="s">
        <v>156</v>
      </c>
      <c r="G63" s="7" t="s">
        <v>157</v>
      </c>
      <c r="H63" s="8" t="s">
        <v>158</v>
      </c>
      <c r="I63" s="19" t="s">
        <v>159</v>
      </c>
      <c r="J63" s="19" t="s">
        <v>159</v>
      </c>
      <c r="K63" s="19" t="s">
        <v>160</v>
      </c>
      <c r="L63" s="26">
        <v>3</v>
      </c>
      <c r="M63" s="19">
        <v>5</v>
      </c>
      <c r="N63" s="20" t="s">
        <v>161</v>
      </c>
      <c r="O63" s="20">
        <v>188.09</v>
      </c>
      <c r="P63" s="19">
        <v>61</v>
      </c>
      <c r="Q63" s="19">
        <v>160</v>
      </c>
      <c r="R63" s="19">
        <v>166</v>
      </c>
      <c r="S63" s="19">
        <f t="shared" si="2"/>
        <v>326</v>
      </c>
      <c r="T63" s="19">
        <v>5</v>
      </c>
      <c r="U63" s="28">
        <v>4</v>
      </c>
    </row>
    <row r="64" spans="1:22" s="61" customFormat="1" ht="18">
      <c r="A64" s="1">
        <v>59</v>
      </c>
      <c r="B64" s="68">
        <v>34</v>
      </c>
      <c r="C64" s="53">
        <v>132</v>
      </c>
      <c r="D64" s="53">
        <v>132</v>
      </c>
      <c r="E64" s="69" t="s">
        <v>1124</v>
      </c>
      <c r="F64" s="55" t="s">
        <v>156</v>
      </c>
      <c r="G64" s="55" t="s">
        <v>162</v>
      </c>
      <c r="H64" s="57" t="s">
        <v>163</v>
      </c>
      <c r="I64" s="58" t="s">
        <v>82</v>
      </c>
      <c r="J64" s="58" t="s">
        <v>82</v>
      </c>
      <c r="K64" s="58" t="s">
        <v>164</v>
      </c>
      <c r="L64" s="70" t="s">
        <v>85</v>
      </c>
      <c r="M64" s="58">
        <v>10</v>
      </c>
      <c r="N64" s="58" t="s">
        <v>165</v>
      </c>
      <c r="O64" s="58">
        <v>203.41</v>
      </c>
      <c r="P64" s="58">
        <v>136</v>
      </c>
      <c r="Q64" s="58">
        <v>324</v>
      </c>
      <c r="R64" s="58">
        <v>337</v>
      </c>
      <c r="S64" s="58">
        <f t="shared" si="2"/>
        <v>661</v>
      </c>
      <c r="T64" s="58">
        <v>6</v>
      </c>
      <c r="U64" s="59">
        <v>9</v>
      </c>
      <c r="V64" s="60"/>
    </row>
    <row r="65" spans="1:21" ht="18">
      <c r="A65" s="1">
        <v>60</v>
      </c>
      <c r="B65" s="44">
        <v>35</v>
      </c>
      <c r="C65" s="13">
        <v>240</v>
      </c>
      <c r="D65" s="13">
        <v>240</v>
      </c>
      <c r="E65" s="67" t="s">
        <v>1125</v>
      </c>
      <c r="F65" s="15" t="s">
        <v>166</v>
      </c>
      <c r="G65" s="15" t="s">
        <v>167</v>
      </c>
      <c r="H65" s="16" t="s">
        <v>168</v>
      </c>
      <c r="I65" s="23" t="s">
        <v>169</v>
      </c>
      <c r="J65" s="23" t="s">
        <v>170</v>
      </c>
      <c r="K65" s="23" t="s">
        <v>55</v>
      </c>
      <c r="L65" s="23">
        <v>3</v>
      </c>
      <c r="M65" s="23">
        <v>5</v>
      </c>
      <c r="N65" s="24" t="s">
        <v>56</v>
      </c>
      <c r="O65" s="24">
        <v>180.32</v>
      </c>
      <c r="P65" s="23">
        <v>55</v>
      </c>
      <c r="Q65" s="23">
        <v>171</v>
      </c>
      <c r="R65" s="23">
        <v>170</v>
      </c>
      <c r="S65" s="23">
        <f t="shared" si="2"/>
        <v>341</v>
      </c>
      <c r="T65" s="23">
        <v>7</v>
      </c>
      <c r="U65" s="31">
        <v>6</v>
      </c>
    </row>
    <row r="66" spans="1:21" ht="18">
      <c r="A66" s="1">
        <v>61</v>
      </c>
      <c r="B66" s="44">
        <v>36</v>
      </c>
      <c r="C66" s="13">
        <v>328</v>
      </c>
      <c r="D66" s="13">
        <v>328</v>
      </c>
      <c r="E66" s="67" t="s">
        <v>1126</v>
      </c>
      <c r="F66" s="15" t="s">
        <v>166</v>
      </c>
      <c r="G66" s="15" t="s">
        <v>171</v>
      </c>
      <c r="H66" s="16" t="s">
        <v>172</v>
      </c>
      <c r="I66" s="23" t="s">
        <v>173</v>
      </c>
      <c r="J66" s="23" t="s">
        <v>173</v>
      </c>
      <c r="K66" s="23" t="s">
        <v>55</v>
      </c>
      <c r="L66" s="27">
        <v>1</v>
      </c>
      <c r="M66" s="23">
        <v>5</v>
      </c>
      <c r="N66" s="23" t="s">
        <v>56</v>
      </c>
      <c r="O66" s="24">
        <v>177.61</v>
      </c>
      <c r="P66" s="23">
        <v>81</v>
      </c>
      <c r="Q66" s="23">
        <v>175</v>
      </c>
      <c r="R66" s="23">
        <v>215</v>
      </c>
      <c r="S66" s="23">
        <f t="shared" si="2"/>
        <v>390</v>
      </c>
      <c r="T66" s="23">
        <v>3</v>
      </c>
      <c r="U66" s="31">
        <v>8</v>
      </c>
    </row>
    <row r="67" spans="1:21" ht="18">
      <c r="A67" s="1">
        <v>62</v>
      </c>
      <c r="B67" s="44">
        <v>37</v>
      </c>
      <c r="C67" s="9">
        <v>344</v>
      </c>
      <c r="D67" s="9">
        <v>344</v>
      </c>
      <c r="E67" s="10" t="s">
        <v>174</v>
      </c>
      <c r="F67" s="11" t="s">
        <v>127</v>
      </c>
      <c r="G67" s="11" t="s">
        <v>171</v>
      </c>
      <c r="H67" s="12" t="s">
        <v>175</v>
      </c>
      <c r="I67" s="21" t="s">
        <v>49</v>
      </c>
      <c r="J67" s="21" t="s">
        <v>49</v>
      </c>
      <c r="K67" s="21" t="s">
        <v>49</v>
      </c>
      <c r="L67" s="21" t="s">
        <v>85</v>
      </c>
      <c r="M67" s="21">
        <v>10</v>
      </c>
      <c r="N67" s="22" t="s">
        <v>50</v>
      </c>
      <c r="O67" s="22">
        <v>162</v>
      </c>
      <c r="P67" s="21">
        <v>217</v>
      </c>
      <c r="Q67" s="21">
        <v>562</v>
      </c>
      <c r="R67" s="21">
        <v>645</v>
      </c>
      <c r="S67" s="21">
        <f t="shared" si="2"/>
        <v>1207</v>
      </c>
      <c r="T67" s="21">
        <v>8</v>
      </c>
      <c r="U67" s="30">
        <v>7</v>
      </c>
    </row>
    <row r="68" spans="1:21" ht="18">
      <c r="A68" s="1">
        <v>63</v>
      </c>
      <c r="B68" s="44">
        <v>38</v>
      </c>
      <c r="C68" s="13">
        <v>179</v>
      </c>
      <c r="D68" s="13">
        <v>179</v>
      </c>
      <c r="E68" s="67" t="s">
        <v>1127</v>
      </c>
      <c r="F68" s="15" t="s">
        <v>176</v>
      </c>
      <c r="G68" s="15" t="s">
        <v>177</v>
      </c>
      <c r="H68" s="16" t="s">
        <v>178</v>
      </c>
      <c r="I68" s="23" t="s">
        <v>179</v>
      </c>
      <c r="J68" s="23" t="s">
        <v>180</v>
      </c>
      <c r="K68" s="23" t="s">
        <v>55</v>
      </c>
      <c r="L68" s="23">
        <v>4</v>
      </c>
      <c r="M68" s="23">
        <v>5</v>
      </c>
      <c r="N68" s="23" t="s">
        <v>56</v>
      </c>
      <c r="O68" s="24">
        <v>63.05</v>
      </c>
      <c r="P68" s="23">
        <v>315</v>
      </c>
      <c r="Q68" s="23">
        <v>881</v>
      </c>
      <c r="R68" s="23">
        <v>860</v>
      </c>
      <c r="S68" s="23">
        <f t="shared" si="2"/>
        <v>1741</v>
      </c>
      <c r="T68" s="23">
        <v>5</v>
      </c>
      <c r="U68" s="31">
        <v>8</v>
      </c>
    </row>
    <row r="69" spans="1:21" ht="18">
      <c r="A69" s="1">
        <v>64</v>
      </c>
      <c r="B69" s="44">
        <v>39</v>
      </c>
      <c r="C69" s="9">
        <v>186</v>
      </c>
      <c r="D69" s="9">
        <v>186</v>
      </c>
      <c r="E69" s="66" t="s">
        <v>1128</v>
      </c>
      <c r="F69" s="11" t="s">
        <v>181</v>
      </c>
      <c r="G69" s="11" t="s">
        <v>182</v>
      </c>
      <c r="H69" s="12" t="s">
        <v>183</v>
      </c>
      <c r="I69" s="21" t="s">
        <v>184</v>
      </c>
      <c r="J69" s="21" t="s">
        <v>184</v>
      </c>
      <c r="K69" s="21" t="s">
        <v>99</v>
      </c>
      <c r="L69" s="21">
        <v>1</v>
      </c>
      <c r="M69" s="21">
        <v>10</v>
      </c>
      <c r="N69" s="22" t="s">
        <v>100</v>
      </c>
      <c r="O69" s="22">
        <v>1.56</v>
      </c>
      <c r="P69" s="21">
        <v>72</v>
      </c>
      <c r="Q69" s="21">
        <v>185</v>
      </c>
      <c r="R69" s="21">
        <v>190</v>
      </c>
      <c r="S69" s="21">
        <f t="shared" si="2"/>
        <v>375</v>
      </c>
      <c r="T69" s="21">
        <v>5</v>
      </c>
      <c r="U69" s="30">
        <v>6</v>
      </c>
    </row>
    <row r="70" spans="1:21" ht="18">
      <c r="A70" s="1">
        <v>65</v>
      </c>
      <c r="B70" s="44">
        <v>40</v>
      </c>
      <c r="C70" s="5">
        <v>218</v>
      </c>
      <c r="D70" s="5">
        <v>218</v>
      </c>
      <c r="E70" s="65" t="s">
        <v>1129</v>
      </c>
      <c r="F70" s="7" t="s">
        <v>181</v>
      </c>
      <c r="G70" s="7" t="s">
        <v>185</v>
      </c>
      <c r="H70" s="8" t="s">
        <v>186</v>
      </c>
      <c r="I70" s="19" t="s">
        <v>187</v>
      </c>
      <c r="J70" s="19" t="s">
        <v>188</v>
      </c>
      <c r="K70" s="19" t="s">
        <v>189</v>
      </c>
      <c r="L70" s="19">
        <v>1</v>
      </c>
      <c r="M70" s="19">
        <v>5</v>
      </c>
      <c r="N70" s="20" t="s">
        <v>190</v>
      </c>
      <c r="O70" s="20">
        <v>2.93</v>
      </c>
      <c r="P70" s="19">
        <v>101</v>
      </c>
      <c r="Q70" s="19">
        <v>243</v>
      </c>
      <c r="R70" s="19">
        <v>243</v>
      </c>
      <c r="S70" s="19">
        <f t="shared" si="2"/>
        <v>486</v>
      </c>
      <c r="T70" s="19">
        <v>1</v>
      </c>
      <c r="U70" s="28">
        <v>6</v>
      </c>
    </row>
    <row r="71" spans="1:21" ht="18">
      <c r="A71" s="1">
        <v>66</v>
      </c>
      <c r="B71" s="44">
        <v>41</v>
      </c>
      <c r="C71" s="9">
        <v>280</v>
      </c>
      <c r="D71" s="9">
        <v>280</v>
      </c>
      <c r="E71" s="10" t="s">
        <v>191</v>
      </c>
      <c r="F71" s="11" t="s">
        <v>156</v>
      </c>
      <c r="G71" s="11" t="s">
        <v>192</v>
      </c>
      <c r="H71" s="12" t="s">
        <v>193</v>
      </c>
      <c r="I71" s="21" t="s">
        <v>194</v>
      </c>
      <c r="J71" s="21" t="s">
        <v>194</v>
      </c>
      <c r="K71" s="21" t="s">
        <v>137</v>
      </c>
      <c r="L71" s="21">
        <v>2</v>
      </c>
      <c r="M71" s="21">
        <v>5</v>
      </c>
      <c r="N71" s="22" t="s">
        <v>138</v>
      </c>
      <c r="O71" s="22">
        <v>37.369999999999997</v>
      </c>
      <c r="P71" s="21">
        <v>178</v>
      </c>
      <c r="Q71" s="21">
        <v>413</v>
      </c>
      <c r="R71" s="21">
        <v>489</v>
      </c>
      <c r="S71" s="21">
        <f t="shared" si="2"/>
        <v>902</v>
      </c>
      <c r="T71" s="21">
        <v>6</v>
      </c>
      <c r="U71" s="30">
        <v>9</v>
      </c>
    </row>
    <row r="72" spans="1:21" ht="18">
      <c r="A72" s="1">
        <v>67</v>
      </c>
      <c r="B72" s="44">
        <v>42</v>
      </c>
      <c r="C72" s="13">
        <v>2</v>
      </c>
      <c r="D72" s="13">
        <v>2</v>
      </c>
      <c r="E72" s="67" t="s">
        <v>1130</v>
      </c>
      <c r="F72" s="15" t="s">
        <v>195</v>
      </c>
      <c r="G72" s="15" t="s">
        <v>196</v>
      </c>
      <c r="H72" s="16" t="s">
        <v>197</v>
      </c>
      <c r="I72" s="23" t="s">
        <v>198</v>
      </c>
      <c r="J72" s="23" t="s">
        <v>198</v>
      </c>
      <c r="K72" s="23" t="s">
        <v>199</v>
      </c>
      <c r="L72" s="23" t="s">
        <v>85</v>
      </c>
      <c r="M72" s="23">
        <v>5</v>
      </c>
      <c r="N72" s="24" t="s">
        <v>200</v>
      </c>
      <c r="O72" s="24">
        <v>444</v>
      </c>
      <c r="P72" s="23">
        <v>65</v>
      </c>
      <c r="Q72" s="23">
        <v>148</v>
      </c>
      <c r="R72" s="23">
        <v>153</v>
      </c>
      <c r="S72" s="23">
        <f t="shared" si="2"/>
        <v>301</v>
      </c>
      <c r="T72" s="23">
        <v>3</v>
      </c>
      <c r="U72" s="31">
        <v>6</v>
      </c>
    </row>
    <row r="73" spans="1:21" ht="18">
      <c r="A73" s="1">
        <v>68</v>
      </c>
      <c r="B73" s="44">
        <v>43</v>
      </c>
      <c r="C73" s="5">
        <v>17</v>
      </c>
      <c r="D73" s="5">
        <v>17</v>
      </c>
      <c r="E73" s="65" t="s">
        <v>1131</v>
      </c>
      <c r="F73" s="7" t="s">
        <v>195</v>
      </c>
      <c r="G73" s="7" t="s">
        <v>201</v>
      </c>
      <c r="H73" s="8" t="s">
        <v>202</v>
      </c>
      <c r="I73" s="19" t="s">
        <v>153</v>
      </c>
      <c r="J73" s="19" t="s">
        <v>153</v>
      </c>
      <c r="K73" s="19" t="s">
        <v>28</v>
      </c>
      <c r="L73" s="19">
        <v>4</v>
      </c>
      <c r="M73" s="19">
        <v>5</v>
      </c>
      <c r="N73" s="20" t="s">
        <v>29</v>
      </c>
      <c r="O73" s="20">
        <v>16</v>
      </c>
      <c r="P73" s="19">
        <v>45</v>
      </c>
      <c r="Q73" s="19">
        <v>84</v>
      </c>
      <c r="R73" s="19">
        <v>100</v>
      </c>
      <c r="S73" s="19">
        <f t="shared" si="2"/>
        <v>184</v>
      </c>
      <c r="T73" s="19">
        <v>6</v>
      </c>
      <c r="U73" s="28">
        <v>5</v>
      </c>
    </row>
    <row r="74" spans="1:21" ht="18">
      <c r="A74" s="1">
        <v>69</v>
      </c>
      <c r="B74" s="44">
        <v>44</v>
      </c>
      <c r="C74" s="5">
        <v>18</v>
      </c>
      <c r="D74" s="5">
        <v>18</v>
      </c>
      <c r="E74" s="65" t="s">
        <v>1132</v>
      </c>
      <c r="F74" s="7" t="s">
        <v>195</v>
      </c>
      <c r="G74" s="7" t="s">
        <v>203</v>
      </c>
      <c r="H74" s="8" t="s">
        <v>204</v>
      </c>
      <c r="I74" s="19" t="s">
        <v>205</v>
      </c>
      <c r="J74" s="19" t="s">
        <v>205</v>
      </c>
      <c r="K74" s="19" t="s">
        <v>206</v>
      </c>
      <c r="L74" s="19">
        <v>1</v>
      </c>
      <c r="M74" s="19">
        <v>5</v>
      </c>
      <c r="N74" s="20" t="s">
        <v>207</v>
      </c>
      <c r="O74" s="20">
        <v>337.25</v>
      </c>
      <c r="P74" s="19">
        <v>182</v>
      </c>
      <c r="Q74" s="19">
        <v>539</v>
      </c>
      <c r="R74" s="19">
        <v>510</v>
      </c>
      <c r="S74" s="19">
        <f t="shared" si="2"/>
        <v>1049</v>
      </c>
      <c r="T74" s="19">
        <v>2</v>
      </c>
      <c r="U74" s="28">
        <v>19</v>
      </c>
    </row>
    <row r="75" spans="1:21" ht="18">
      <c r="A75" s="1">
        <v>70</v>
      </c>
      <c r="B75" s="44">
        <v>45</v>
      </c>
      <c r="C75" s="9">
        <v>36</v>
      </c>
      <c r="D75" s="9">
        <v>36</v>
      </c>
      <c r="E75" s="66" t="s">
        <v>1133</v>
      </c>
      <c r="F75" s="11" t="s">
        <v>195</v>
      </c>
      <c r="G75" s="11" t="s">
        <v>208</v>
      </c>
      <c r="H75" s="12" t="s">
        <v>209</v>
      </c>
      <c r="I75" s="21" t="s">
        <v>210</v>
      </c>
      <c r="J75" s="21" t="s">
        <v>210</v>
      </c>
      <c r="K75" s="21" t="s">
        <v>211</v>
      </c>
      <c r="L75" s="21">
        <v>4</v>
      </c>
      <c r="M75" s="21">
        <v>10</v>
      </c>
      <c r="N75" s="22" t="s">
        <v>212</v>
      </c>
      <c r="O75" s="22">
        <v>296.93</v>
      </c>
      <c r="P75" s="21">
        <v>83</v>
      </c>
      <c r="Q75" s="21">
        <v>177</v>
      </c>
      <c r="R75" s="21">
        <v>196</v>
      </c>
      <c r="S75" s="21">
        <f t="shared" si="2"/>
        <v>373</v>
      </c>
      <c r="T75" s="21">
        <v>8</v>
      </c>
      <c r="U75" s="30">
        <v>5</v>
      </c>
    </row>
    <row r="76" spans="1:21" ht="18">
      <c r="A76" s="1">
        <v>71</v>
      </c>
      <c r="B76" s="44">
        <v>46</v>
      </c>
      <c r="C76" s="9">
        <v>52</v>
      </c>
      <c r="D76" s="9">
        <v>52</v>
      </c>
      <c r="E76" s="66" t="s">
        <v>1134</v>
      </c>
      <c r="F76" s="11" t="s">
        <v>195</v>
      </c>
      <c r="G76" s="11" t="s">
        <v>201</v>
      </c>
      <c r="H76" s="12" t="s">
        <v>213</v>
      </c>
      <c r="I76" s="21" t="s">
        <v>77</v>
      </c>
      <c r="J76" s="21" t="s">
        <v>77</v>
      </c>
      <c r="K76" s="21" t="s">
        <v>49</v>
      </c>
      <c r="L76" s="21">
        <v>4</v>
      </c>
      <c r="M76" s="21">
        <v>10</v>
      </c>
      <c r="N76" s="22" t="s">
        <v>214</v>
      </c>
      <c r="O76" s="22">
        <v>18</v>
      </c>
      <c r="P76" s="21">
        <v>50</v>
      </c>
      <c r="Q76" s="21">
        <v>114</v>
      </c>
      <c r="R76" s="21">
        <v>126</v>
      </c>
      <c r="S76" s="21">
        <f t="shared" si="2"/>
        <v>240</v>
      </c>
      <c r="T76" s="21">
        <v>6</v>
      </c>
      <c r="U76" s="30">
        <v>5</v>
      </c>
    </row>
    <row r="77" spans="1:21" ht="18">
      <c r="A77" s="1">
        <v>72</v>
      </c>
      <c r="B77" s="44">
        <v>47</v>
      </c>
      <c r="C77" s="9">
        <v>66</v>
      </c>
      <c r="D77" s="9">
        <v>66</v>
      </c>
      <c r="E77" s="66" t="s">
        <v>1135</v>
      </c>
      <c r="F77" s="11" t="s">
        <v>195</v>
      </c>
      <c r="G77" s="11" t="s">
        <v>215</v>
      </c>
      <c r="H77" s="12" t="s">
        <v>216</v>
      </c>
      <c r="I77" s="21" t="s">
        <v>217</v>
      </c>
      <c r="J77" s="21" t="s">
        <v>217</v>
      </c>
      <c r="K77" s="21" t="s">
        <v>218</v>
      </c>
      <c r="L77" s="21">
        <v>4</v>
      </c>
      <c r="M77" s="21">
        <v>10</v>
      </c>
      <c r="N77" s="22" t="s">
        <v>45</v>
      </c>
      <c r="O77" s="22">
        <v>113.2</v>
      </c>
      <c r="P77" s="21">
        <v>45</v>
      </c>
      <c r="Q77" s="21">
        <v>128</v>
      </c>
      <c r="R77" s="21">
        <v>144</v>
      </c>
      <c r="S77" s="21">
        <f t="shared" si="2"/>
        <v>272</v>
      </c>
      <c r="T77" s="21">
        <v>5</v>
      </c>
      <c r="U77" s="30">
        <v>6</v>
      </c>
    </row>
    <row r="78" spans="1:21" ht="18">
      <c r="A78" s="1">
        <v>73</v>
      </c>
      <c r="B78" s="44">
        <v>48</v>
      </c>
      <c r="C78" s="13">
        <v>95</v>
      </c>
      <c r="D78" s="13">
        <v>95</v>
      </c>
      <c r="E78" s="67" t="s">
        <v>1136</v>
      </c>
      <c r="F78" s="15" t="s">
        <v>195</v>
      </c>
      <c r="G78" s="15" t="s">
        <v>215</v>
      </c>
      <c r="H78" s="16" t="s">
        <v>219</v>
      </c>
      <c r="I78" s="23" t="s">
        <v>220</v>
      </c>
      <c r="J78" s="23" t="s">
        <v>220</v>
      </c>
      <c r="K78" s="23" t="s">
        <v>55</v>
      </c>
      <c r="L78" s="23">
        <v>4</v>
      </c>
      <c r="M78" s="23">
        <v>5</v>
      </c>
      <c r="N78" s="23" t="s">
        <v>56</v>
      </c>
      <c r="O78" s="24">
        <v>202.35</v>
      </c>
      <c r="P78" s="23">
        <v>60</v>
      </c>
      <c r="Q78" s="23">
        <v>170</v>
      </c>
      <c r="R78" s="23">
        <v>200</v>
      </c>
      <c r="S78" s="23">
        <f t="shared" si="2"/>
        <v>370</v>
      </c>
      <c r="T78" s="23">
        <v>6</v>
      </c>
      <c r="U78" s="31">
        <v>5</v>
      </c>
    </row>
    <row r="79" spans="1:21" ht="18">
      <c r="A79" s="1">
        <v>74</v>
      </c>
      <c r="B79" s="44">
        <v>49</v>
      </c>
      <c r="C79" s="9">
        <v>116</v>
      </c>
      <c r="D79" s="9">
        <v>116</v>
      </c>
      <c r="E79" s="10" t="s">
        <v>221</v>
      </c>
      <c r="F79" s="11" t="s">
        <v>195</v>
      </c>
      <c r="G79" s="11" t="s">
        <v>222</v>
      </c>
      <c r="H79" s="12" t="s">
        <v>223</v>
      </c>
      <c r="I79" s="21" t="s">
        <v>224</v>
      </c>
      <c r="J79" s="21" t="s">
        <v>224</v>
      </c>
      <c r="K79" s="21" t="s">
        <v>137</v>
      </c>
      <c r="L79" s="21">
        <v>4</v>
      </c>
      <c r="M79" s="21">
        <v>5</v>
      </c>
      <c r="N79" s="22" t="s">
        <v>138</v>
      </c>
      <c r="O79" s="22">
        <v>36.46</v>
      </c>
      <c r="P79" s="21">
        <v>49</v>
      </c>
      <c r="Q79" s="21">
        <v>134</v>
      </c>
      <c r="R79" s="21">
        <v>126</v>
      </c>
      <c r="S79" s="21">
        <f t="shared" si="2"/>
        <v>260</v>
      </c>
      <c r="T79" s="21">
        <v>5</v>
      </c>
      <c r="U79" s="30">
        <v>6</v>
      </c>
    </row>
    <row r="80" spans="1:21" ht="18">
      <c r="A80" s="1">
        <v>75</v>
      </c>
      <c r="B80" s="44">
        <v>50</v>
      </c>
      <c r="C80" s="5">
        <v>124</v>
      </c>
      <c r="D80" s="5">
        <v>124</v>
      </c>
      <c r="E80" s="65" t="s">
        <v>1097</v>
      </c>
      <c r="F80" s="7" t="s">
        <v>195</v>
      </c>
      <c r="G80" s="7" t="s">
        <v>225</v>
      </c>
      <c r="H80" s="8" t="s">
        <v>226</v>
      </c>
      <c r="I80" s="19" t="s">
        <v>227</v>
      </c>
      <c r="J80" s="19" t="s">
        <v>227</v>
      </c>
      <c r="K80" s="19" t="s">
        <v>28</v>
      </c>
      <c r="L80" s="19">
        <v>4</v>
      </c>
      <c r="M80" s="19">
        <v>5</v>
      </c>
      <c r="N80" s="20" t="s">
        <v>29</v>
      </c>
      <c r="O80" s="20">
        <v>32.770000000000003</v>
      </c>
      <c r="P80" s="19">
        <v>62</v>
      </c>
      <c r="Q80" s="19">
        <v>146</v>
      </c>
      <c r="R80" s="19">
        <v>172</v>
      </c>
      <c r="S80" s="19">
        <f t="shared" si="2"/>
        <v>318</v>
      </c>
      <c r="T80" s="19">
        <v>7</v>
      </c>
      <c r="U80" s="28">
        <v>4</v>
      </c>
    </row>
    <row r="81" spans="1:21" ht="18">
      <c r="A81" s="1">
        <v>76</v>
      </c>
      <c r="B81" s="44">
        <v>51</v>
      </c>
      <c r="C81" s="5">
        <v>172</v>
      </c>
      <c r="D81" s="5">
        <v>172</v>
      </c>
      <c r="E81" s="65" t="s">
        <v>1137</v>
      </c>
      <c r="F81" s="7" t="s">
        <v>195</v>
      </c>
      <c r="G81" s="7" t="s">
        <v>228</v>
      </c>
      <c r="H81" s="8" t="s">
        <v>229</v>
      </c>
      <c r="I81" s="19" t="s">
        <v>230</v>
      </c>
      <c r="J81" s="19" t="s">
        <v>231</v>
      </c>
      <c r="K81" s="19" t="s">
        <v>28</v>
      </c>
      <c r="L81" s="19">
        <v>3</v>
      </c>
      <c r="M81" s="19">
        <v>5</v>
      </c>
      <c r="N81" s="20" t="s">
        <v>29</v>
      </c>
      <c r="O81" s="20">
        <v>52.54</v>
      </c>
      <c r="P81" s="19">
        <v>43</v>
      </c>
      <c r="Q81" s="19">
        <v>117</v>
      </c>
      <c r="R81" s="19">
        <v>116</v>
      </c>
      <c r="S81" s="19">
        <f t="shared" si="2"/>
        <v>233</v>
      </c>
      <c r="T81" s="19">
        <v>5</v>
      </c>
      <c r="U81" s="28">
        <v>6</v>
      </c>
    </row>
    <row r="82" spans="1:21" ht="18">
      <c r="A82" s="1">
        <v>77</v>
      </c>
      <c r="B82" s="44">
        <v>52</v>
      </c>
      <c r="C82" s="5">
        <v>189</v>
      </c>
      <c r="D82" s="5">
        <v>189</v>
      </c>
      <c r="E82" s="65" t="s">
        <v>1138</v>
      </c>
      <c r="F82" s="7" t="s">
        <v>195</v>
      </c>
      <c r="G82" s="7" t="s">
        <v>222</v>
      </c>
      <c r="H82" s="8" t="s">
        <v>232</v>
      </c>
      <c r="I82" s="19" t="s">
        <v>47</v>
      </c>
      <c r="J82" s="19" t="s">
        <v>48</v>
      </c>
      <c r="K82" s="19" t="s">
        <v>233</v>
      </c>
      <c r="L82" s="19">
        <v>2</v>
      </c>
      <c r="M82" s="19">
        <v>5</v>
      </c>
      <c r="N82" s="20" t="s">
        <v>234</v>
      </c>
      <c r="O82" s="20">
        <v>24.1</v>
      </c>
      <c r="P82" s="19">
        <v>33</v>
      </c>
      <c r="Q82" s="19">
        <v>106</v>
      </c>
      <c r="R82" s="19">
        <v>108</v>
      </c>
      <c r="S82" s="19">
        <f t="shared" si="2"/>
        <v>214</v>
      </c>
      <c r="T82" s="19">
        <v>3</v>
      </c>
      <c r="U82" s="28">
        <v>8</v>
      </c>
    </row>
    <row r="83" spans="1:21" ht="18">
      <c r="A83" s="1">
        <v>78</v>
      </c>
      <c r="B83" s="44">
        <v>53</v>
      </c>
      <c r="C83" s="13">
        <v>260</v>
      </c>
      <c r="D83" s="13">
        <v>260</v>
      </c>
      <c r="E83" s="67" t="s">
        <v>1139</v>
      </c>
      <c r="F83" s="15" t="s">
        <v>195</v>
      </c>
      <c r="G83" s="15" t="s">
        <v>235</v>
      </c>
      <c r="H83" s="16" t="s">
        <v>236</v>
      </c>
      <c r="I83" s="23" t="s">
        <v>237</v>
      </c>
      <c r="J83" s="23" t="s">
        <v>237</v>
      </c>
      <c r="K83" s="23" t="s">
        <v>55</v>
      </c>
      <c r="L83" s="23">
        <v>2</v>
      </c>
      <c r="M83" s="23">
        <v>5</v>
      </c>
      <c r="N83" s="23" t="s">
        <v>56</v>
      </c>
      <c r="O83" s="24">
        <v>160.12</v>
      </c>
      <c r="P83" s="23">
        <v>49</v>
      </c>
      <c r="Q83" s="23">
        <v>138</v>
      </c>
      <c r="R83" s="23">
        <v>141</v>
      </c>
      <c r="S83" s="23">
        <f t="shared" si="2"/>
        <v>279</v>
      </c>
      <c r="T83" s="23">
        <v>7</v>
      </c>
      <c r="U83" s="31">
        <v>4</v>
      </c>
    </row>
    <row r="84" spans="1:21" ht="18">
      <c r="A84" s="1">
        <v>79</v>
      </c>
      <c r="B84" s="44">
        <v>54</v>
      </c>
      <c r="C84" s="13">
        <v>262</v>
      </c>
      <c r="D84" s="13">
        <v>262</v>
      </c>
      <c r="E84" s="67" t="s">
        <v>332</v>
      </c>
      <c r="F84" s="15" t="s">
        <v>195</v>
      </c>
      <c r="G84" s="15" t="s">
        <v>215</v>
      </c>
      <c r="H84" s="16" t="s">
        <v>238</v>
      </c>
      <c r="I84" s="23" t="s">
        <v>239</v>
      </c>
      <c r="J84" s="23" t="s">
        <v>239</v>
      </c>
      <c r="K84" s="23" t="s">
        <v>55</v>
      </c>
      <c r="L84" s="23">
        <v>3</v>
      </c>
      <c r="M84" s="23">
        <v>5</v>
      </c>
      <c r="N84" s="23" t="s">
        <v>56</v>
      </c>
      <c r="O84" s="24">
        <v>30.89</v>
      </c>
      <c r="P84" s="23">
        <v>47</v>
      </c>
      <c r="Q84" s="23">
        <v>128</v>
      </c>
      <c r="R84" s="23">
        <v>142</v>
      </c>
      <c r="S84" s="23">
        <f t="shared" si="2"/>
        <v>270</v>
      </c>
      <c r="T84" s="23">
        <v>5</v>
      </c>
      <c r="U84" s="31">
        <v>4</v>
      </c>
    </row>
    <row r="85" spans="1:21" ht="18">
      <c r="A85" s="1">
        <v>80</v>
      </c>
      <c r="B85" s="44">
        <v>55</v>
      </c>
      <c r="C85" s="5">
        <v>263</v>
      </c>
      <c r="D85" s="5">
        <v>263</v>
      </c>
      <c r="E85" s="65" t="s">
        <v>1140</v>
      </c>
      <c r="F85" s="7" t="s">
        <v>195</v>
      </c>
      <c r="G85" s="7" t="s">
        <v>215</v>
      </c>
      <c r="H85" s="8" t="s">
        <v>240</v>
      </c>
      <c r="I85" s="19" t="s">
        <v>239</v>
      </c>
      <c r="J85" s="19" t="s">
        <v>239</v>
      </c>
      <c r="K85" s="19" t="s">
        <v>241</v>
      </c>
      <c r="L85" s="19">
        <v>1</v>
      </c>
      <c r="M85" s="19">
        <v>5</v>
      </c>
      <c r="N85" s="20" t="s">
        <v>242</v>
      </c>
      <c r="O85" s="20">
        <v>139.88999999999999</v>
      </c>
      <c r="P85" s="19">
        <v>49</v>
      </c>
      <c r="Q85" s="19">
        <v>124</v>
      </c>
      <c r="R85" s="19">
        <v>160</v>
      </c>
      <c r="S85" s="19">
        <f t="shared" si="2"/>
        <v>284</v>
      </c>
      <c r="T85" s="19">
        <v>3</v>
      </c>
      <c r="U85" s="28">
        <v>8</v>
      </c>
    </row>
    <row r="86" spans="1:21" ht="18">
      <c r="A86" s="1">
        <v>81</v>
      </c>
      <c r="B86" s="44">
        <v>56</v>
      </c>
      <c r="C86" s="9">
        <v>160</v>
      </c>
      <c r="D86" s="9">
        <v>160</v>
      </c>
      <c r="E86" s="66" t="s">
        <v>1141</v>
      </c>
      <c r="F86" s="11" t="s">
        <v>243</v>
      </c>
      <c r="G86" s="11" t="s">
        <v>244</v>
      </c>
      <c r="H86" s="12" t="s">
        <v>245</v>
      </c>
      <c r="I86" s="21" t="s">
        <v>88</v>
      </c>
      <c r="J86" s="21" t="s">
        <v>88</v>
      </c>
      <c r="K86" s="21" t="s">
        <v>211</v>
      </c>
      <c r="L86" s="21">
        <v>4</v>
      </c>
      <c r="M86" s="21">
        <v>10</v>
      </c>
      <c r="N86" s="22" t="s">
        <v>212</v>
      </c>
      <c r="O86" s="22">
        <v>39.33</v>
      </c>
      <c r="P86" s="21">
        <v>68</v>
      </c>
      <c r="Q86" s="21">
        <v>161</v>
      </c>
      <c r="R86" s="21">
        <v>194</v>
      </c>
      <c r="S86" s="21">
        <f t="shared" si="2"/>
        <v>355</v>
      </c>
      <c r="T86" s="21">
        <v>6</v>
      </c>
      <c r="U86" s="30">
        <v>5</v>
      </c>
    </row>
    <row r="87" spans="1:21" ht="18">
      <c r="A87" s="1">
        <v>82</v>
      </c>
      <c r="B87" s="44">
        <v>57</v>
      </c>
      <c r="C87" s="5">
        <v>9</v>
      </c>
      <c r="D87" s="5">
        <v>9</v>
      </c>
      <c r="E87" s="65" t="s">
        <v>1142</v>
      </c>
      <c r="F87" s="7" t="s">
        <v>246</v>
      </c>
      <c r="G87" s="7" t="s">
        <v>247</v>
      </c>
      <c r="H87" s="8" t="s">
        <v>248</v>
      </c>
      <c r="I87" s="19" t="s">
        <v>205</v>
      </c>
      <c r="J87" s="19" t="s">
        <v>205</v>
      </c>
      <c r="K87" s="19" t="s">
        <v>85</v>
      </c>
      <c r="L87" s="19">
        <v>0</v>
      </c>
      <c r="M87" s="19">
        <v>5</v>
      </c>
      <c r="N87" s="20" t="s">
        <v>249</v>
      </c>
      <c r="O87" s="20">
        <v>96.9</v>
      </c>
      <c r="P87" s="19">
        <v>118</v>
      </c>
      <c r="Q87" s="19">
        <v>375</v>
      </c>
      <c r="R87" s="19">
        <v>360</v>
      </c>
      <c r="S87" s="19">
        <f t="shared" si="2"/>
        <v>735</v>
      </c>
      <c r="T87" s="19" t="s">
        <v>85</v>
      </c>
      <c r="U87" s="28" t="s">
        <v>85</v>
      </c>
    </row>
    <row r="88" spans="1:21" ht="18">
      <c r="A88" s="1">
        <v>83</v>
      </c>
      <c r="B88" s="44">
        <v>58</v>
      </c>
      <c r="C88" s="5">
        <v>10</v>
      </c>
      <c r="D88" s="5">
        <v>10</v>
      </c>
      <c r="E88" s="65" t="s">
        <v>1143</v>
      </c>
      <c r="F88" s="7" t="s">
        <v>246</v>
      </c>
      <c r="G88" s="7" t="s">
        <v>250</v>
      </c>
      <c r="H88" s="8" t="s">
        <v>251</v>
      </c>
      <c r="I88" s="19" t="s">
        <v>205</v>
      </c>
      <c r="J88" s="19" t="s">
        <v>205</v>
      </c>
      <c r="K88" s="19" t="s">
        <v>116</v>
      </c>
      <c r="L88" s="19">
        <v>4</v>
      </c>
      <c r="M88" s="19">
        <v>5</v>
      </c>
      <c r="N88" s="20" t="s">
        <v>117</v>
      </c>
      <c r="O88" s="20">
        <v>40.08</v>
      </c>
      <c r="P88" s="19">
        <v>128</v>
      </c>
      <c r="Q88" s="19">
        <v>315</v>
      </c>
      <c r="R88" s="19">
        <v>356</v>
      </c>
      <c r="S88" s="19">
        <f t="shared" si="2"/>
        <v>671</v>
      </c>
      <c r="T88" s="19" t="s">
        <v>85</v>
      </c>
      <c r="U88" s="28" t="s">
        <v>85</v>
      </c>
    </row>
    <row r="89" spans="1:21" ht="18">
      <c r="A89" s="1">
        <v>84</v>
      </c>
      <c r="B89" s="44">
        <v>59</v>
      </c>
      <c r="C89" s="5">
        <v>11</v>
      </c>
      <c r="D89" s="5">
        <v>11</v>
      </c>
      <c r="E89" s="65" t="s">
        <v>1144</v>
      </c>
      <c r="F89" s="7" t="s">
        <v>246</v>
      </c>
      <c r="G89" s="7" t="s">
        <v>252</v>
      </c>
      <c r="H89" s="8" t="s">
        <v>253</v>
      </c>
      <c r="I89" s="19" t="s">
        <v>205</v>
      </c>
      <c r="J89" s="19" t="s">
        <v>205</v>
      </c>
      <c r="K89" s="19" t="s">
        <v>66</v>
      </c>
      <c r="L89" s="19">
        <v>4</v>
      </c>
      <c r="M89" s="19">
        <v>5</v>
      </c>
      <c r="N89" s="20" t="s">
        <v>67</v>
      </c>
      <c r="O89" s="20">
        <v>44.11</v>
      </c>
      <c r="P89" s="19">
        <v>205</v>
      </c>
      <c r="Q89" s="19">
        <v>608</v>
      </c>
      <c r="R89" s="19">
        <v>579</v>
      </c>
      <c r="S89" s="19">
        <f t="shared" si="2"/>
        <v>1187</v>
      </c>
      <c r="T89" s="19">
        <v>5</v>
      </c>
      <c r="U89" s="28">
        <v>7</v>
      </c>
    </row>
    <row r="90" spans="1:21" ht="18">
      <c r="A90" s="1">
        <v>85</v>
      </c>
      <c r="B90" s="44">
        <v>60</v>
      </c>
      <c r="C90" s="9">
        <v>204</v>
      </c>
      <c r="D90" s="9">
        <v>204</v>
      </c>
      <c r="E90" s="66" t="s">
        <v>1145</v>
      </c>
      <c r="F90" s="11" t="s">
        <v>246</v>
      </c>
      <c r="G90" s="11" t="s">
        <v>254</v>
      </c>
      <c r="H90" s="12" t="s">
        <v>255</v>
      </c>
      <c r="I90" s="21" t="s">
        <v>97</v>
      </c>
      <c r="J90" s="21" t="s">
        <v>98</v>
      </c>
      <c r="K90" s="21" t="s">
        <v>256</v>
      </c>
      <c r="L90" s="21">
        <v>3</v>
      </c>
      <c r="M90" s="21">
        <v>5</v>
      </c>
      <c r="N90" s="22" t="s">
        <v>257</v>
      </c>
      <c r="O90" s="22">
        <v>56.63</v>
      </c>
      <c r="P90" s="21">
        <v>221</v>
      </c>
      <c r="Q90" s="21">
        <v>567</v>
      </c>
      <c r="R90" s="21">
        <v>625</v>
      </c>
      <c r="S90" s="21">
        <f t="shared" si="2"/>
        <v>1192</v>
      </c>
      <c r="T90" s="21">
        <v>4</v>
      </c>
      <c r="U90" s="30">
        <v>7</v>
      </c>
    </row>
    <row r="91" spans="1:21" ht="18">
      <c r="A91" s="1">
        <v>86</v>
      </c>
      <c r="B91" s="44">
        <v>61</v>
      </c>
      <c r="C91" s="5">
        <v>224</v>
      </c>
      <c r="D91" s="5">
        <v>224</v>
      </c>
      <c r="E91" s="65" t="s">
        <v>1146</v>
      </c>
      <c r="F91" s="7" t="s">
        <v>246</v>
      </c>
      <c r="G91" s="7" t="s">
        <v>259</v>
      </c>
      <c r="H91" s="8" t="s">
        <v>260</v>
      </c>
      <c r="I91" s="19" t="s">
        <v>187</v>
      </c>
      <c r="J91" s="19" t="s">
        <v>188</v>
      </c>
      <c r="K91" s="19" t="s">
        <v>261</v>
      </c>
      <c r="L91" s="19">
        <v>2</v>
      </c>
      <c r="M91" s="19">
        <v>5</v>
      </c>
      <c r="N91" s="20" t="s">
        <v>262</v>
      </c>
      <c r="O91" s="20">
        <v>57.67</v>
      </c>
      <c r="P91" s="19">
        <v>102</v>
      </c>
      <c r="Q91" s="19">
        <v>273</v>
      </c>
      <c r="R91" s="19">
        <v>278</v>
      </c>
      <c r="S91" s="19">
        <f t="shared" si="2"/>
        <v>551</v>
      </c>
      <c r="T91" s="19">
        <v>2</v>
      </c>
      <c r="U91" s="28">
        <v>9</v>
      </c>
    </row>
    <row r="92" spans="1:21" ht="18">
      <c r="A92" s="1">
        <v>87</v>
      </c>
      <c r="B92" s="44">
        <v>62</v>
      </c>
      <c r="C92" s="5">
        <v>253</v>
      </c>
      <c r="D92" s="5">
        <v>253</v>
      </c>
      <c r="E92" s="65" t="s">
        <v>1147</v>
      </c>
      <c r="F92" s="7" t="s">
        <v>246</v>
      </c>
      <c r="G92" s="7" t="s">
        <v>263</v>
      </c>
      <c r="H92" s="8" t="s">
        <v>264</v>
      </c>
      <c r="I92" s="19" t="s">
        <v>123</v>
      </c>
      <c r="J92" s="19" t="s">
        <v>123</v>
      </c>
      <c r="K92" s="19" t="s">
        <v>72</v>
      </c>
      <c r="L92" s="19">
        <v>2</v>
      </c>
      <c r="M92" s="19">
        <v>5</v>
      </c>
      <c r="N92" s="20" t="s">
        <v>73</v>
      </c>
      <c r="O92" s="20">
        <v>19.34</v>
      </c>
      <c r="P92" s="19">
        <v>76</v>
      </c>
      <c r="Q92" s="19">
        <v>171</v>
      </c>
      <c r="R92" s="19">
        <v>172</v>
      </c>
      <c r="S92" s="19">
        <f t="shared" si="2"/>
        <v>343</v>
      </c>
      <c r="T92" s="19">
        <v>3</v>
      </c>
      <c r="U92" s="28">
        <v>8</v>
      </c>
    </row>
    <row r="93" spans="1:21" ht="18">
      <c r="A93" s="1">
        <v>88</v>
      </c>
      <c r="B93" s="44">
        <v>63</v>
      </c>
      <c r="C93" s="5">
        <v>303</v>
      </c>
      <c r="D93" s="5">
        <v>303</v>
      </c>
      <c r="E93" s="65" t="s">
        <v>1148</v>
      </c>
      <c r="F93" s="7" t="s">
        <v>246</v>
      </c>
      <c r="G93" s="7" t="s">
        <v>265</v>
      </c>
      <c r="H93" s="8" t="s">
        <v>266</v>
      </c>
      <c r="I93" s="19" t="s">
        <v>267</v>
      </c>
      <c r="J93" s="19" t="s">
        <v>267</v>
      </c>
      <c r="K93" s="19" t="s">
        <v>85</v>
      </c>
      <c r="L93" s="19">
        <v>0</v>
      </c>
      <c r="M93" s="19">
        <v>5</v>
      </c>
      <c r="N93" s="20" t="s">
        <v>268</v>
      </c>
      <c r="O93" s="20">
        <v>2.36</v>
      </c>
      <c r="P93" s="19">
        <v>37</v>
      </c>
      <c r="Q93" s="19">
        <v>116</v>
      </c>
      <c r="R93" s="19">
        <v>129</v>
      </c>
      <c r="S93" s="19">
        <f t="shared" si="2"/>
        <v>245</v>
      </c>
      <c r="T93" s="19">
        <v>4</v>
      </c>
      <c r="U93" s="28">
        <v>9</v>
      </c>
    </row>
    <row r="94" spans="1:21" ht="18">
      <c r="A94" s="1">
        <v>89</v>
      </c>
      <c r="B94" s="44">
        <v>64</v>
      </c>
      <c r="C94" s="5">
        <v>333</v>
      </c>
      <c r="D94" s="5">
        <v>333</v>
      </c>
      <c r="E94" s="65" t="s">
        <v>1149</v>
      </c>
      <c r="F94" s="7" t="s">
        <v>246</v>
      </c>
      <c r="G94" s="7" t="s">
        <v>265</v>
      </c>
      <c r="H94" s="8" t="s">
        <v>269</v>
      </c>
      <c r="I94" s="19" t="s">
        <v>270</v>
      </c>
      <c r="J94" s="19" t="s">
        <v>270</v>
      </c>
      <c r="K94" s="19" t="s">
        <v>270</v>
      </c>
      <c r="L94" s="19" t="s">
        <v>85</v>
      </c>
      <c r="M94" s="19">
        <v>5</v>
      </c>
      <c r="N94" s="20" t="s">
        <v>271</v>
      </c>
      <c r="O94" s="20">
        <v>2.62</v>
      </c>
      <c r="P94" s="19">
        <v>74</v>
      </c>
      <c r="Q94" s="19">
        <v>170</v>
      </c>
      <c r="R94" s="19">
        <v>186</v>
      </c>
      <c r="S94" s="19">
        <f t="shared" si="2"/>
        <v>356</v>
      </c>
      <c r="T94" s="19">
        <v>4</v>
      </c>
      <c r="U94" s="28">
        <v>5</v>
      </c>
    </row>
    <row r="95" spans="1:21" ht="18">
      <c r="A95" s="1">
        <v>90</v>
      </c>
      <c r="B95" s="44">
        <v>65</v>
      </c>
      <c r="C95" s="5">
        <v>230</v>
      </c>
      <c r="D95" s="5">
        <v>230</v>
      </c>
      <c r="E95" s="65" t="s">
        <v>1150</v>
      </c>
      <c r="F95" s="7" t="s">
        <v>272</v>
      </c>
      <c r="G95" s="7" t="s">
        <v>273</v>
      </c>
      <c r="H95" s="8" t="s">
        <v>274</v>
      </c>
      <c r="I95" s="19" t="s">
        <v>187</v>
      </c>
      <c r="J95" s="19" t="s">
        <v>188</v>
      </c>
      <c r="K95" s="19" t="s">
        <v>270</v>
      </c>
      <c r="L95" s="19">
        <v>2</v>
      </c>
      <c r="M95" s="19">
        <v>5</v>
      </c>
      <c r="N95" s="20" t="s">
        <v>271</v>
      </c>
      <c r="O95" s="20">
        <v>122.4</v>
      </c>
      <c r="P95" s="20">
        <v>40</v>
      </c>
      <c r="Q95" s="19">
        <v>114</v>
      </c>
      <c r="R95" s="19">
        <v>112</v>
      </c>
      <c r="S95" s="19">
        <f t="shared" si="2"/>
        <v>226</v>
      </c>
      <c r="T95" s="19">
        <v>6</v>
      </c>
      <c r="U95" s="28">
        <v>5</v>
      </c>
    </row>
    <row r="96" spans="1:21" ht="18">
      <c r="A96" s="1">
        <v>91</v>
      </c>
      <c r="B96" s="44">
        <v>66</v>
      </c>
      <c r="C96" s="5">
        <v>329</v>
      </c>
      <c r="D96" s="5">
        <v>329</v>
      </c>
      <c r="E96" s="65" t="s">
        <v>1151</v>
      </c>
      <c r="F96" s="7" t="s">
        <v>272</v>
      </c>
      <c r="G96" s="7" t="s">
        <v>275</v>
      </c>
      <c r="H96" s="8" t="s">
        <v>276</v>
      </c>
      <c r="I96" s="19" t="s">
        <v>173</v>
      </c>
      <c r="J96" s="19" t="s">
        <v>173</v>
      </c>
      <c r="K96" s="19" t="s">
        <v>85</v>
      </c>
      <c r="L96" s="19" t="s">
        <v>85</v>
      </c>
      <c r="M96" s="19">
        <v>5</v>
      </c>
      <c r="N96" s="20" t="s">
        <v>277</v>
      </c>
      <c r="O96" s="20">
        <v>170.38</v>
      </c>
      <c r="P96" s="19">
        <v>62</v>
      </c>
      <c r="Q96" s="19">
        <v>240</v>
      </c>
      <c r="R96" s="19">
        <v>249</v>
      </c>
      <c r="S96" s="19">
        <f t="shared" si="2"/>
        <v>489</v>
      </c>
      <c r="T96" s="19">
        <v>7</v>
      </c>
      <c r="U96" s="28">
        <v>4</v>
      </c>
    </row>
    <row r="97" spans="1:122" ht="18">
      <c r="A97" s="1">
        <v>92</v>
      </c>
      <c r="B97" s="44">
        <v>67</v>
      </c>
      <c r="C97" s="5">
        <v>330</v>
      </c>
      <c r="D97" s="5">
        <v>330</v>
      </c>
      <c r="E97" s="65" t="s">
        <v>1152</v>
      </c>
      <c r="F97" s="7" t="s">
        <v>272</v>
      </c>
      <c r="G97" s="7" t="s">
        <v>278</v>
      </c>
      <c r="H97" s="8" t="s">
        <v>279</v>
      </c>
      <c r="I97" s="19" t="s">
        <v>173</v>
      </c>
      <c r="J97" s="19" t="s">
        <v>173</v>
      </c>
      <c r="K97" s="19" t="s">
        <v>85</v>
      </c>
      <c r="L97" s="19">
        <v>0</v>
      </c>
      <c r="M97" s="19">
        <v>5</v>
      </c>
      <c r="N97" s="20" t="s">
        <v>277</v>
      </c>
      <c r="O97" s="20">
        <v>291.58999999999997</v>
      </c>
      <c r="P97" s="19">
        <v>118</v>
      </c>
      <c r="Q97" s="19">
        <v>390</v>
      </c>
      <c r="R97" s="19">
        <v>378</v>
      </c>
      <c r="S97" s="19">
        <f t="shared" si="2"/>
        <v>768</v>
      </c>
      <c r="T97" s="19">
        <v>7</v>
      </c>
      <c r="U97" s="28">
        <v>6</v>
      </c>
    </row>
    <row r="98" spans="1:122" ht="18">
      <c r="A98" s="1">
        <v>93</v>
      </c>
      <c r="B98" s="44">
        <v>68</v>
      </c>
      <c r="C98" s="13">
        <v>335</v>
      </c>
      <c r="D98" s="13">
        <v>335</v>
      </c>
      <c r="E98" s="67" t="s">
        <v>1153</v>
      </c>
      <c r="F98" s="15" t="s">
        <v>272</v>
      </c>
      <c r="G98" s="15" t="s">
        <v>280</v>
      </c>
      <c r="H98" s="16" t="s">
        <v>281</v>
      </c>
      <c r="I98" s="23" t="s">
        <v>282</v>
      </c>
      <c r="J98" s="23" t="s">
        <v>282</v>
      </c>
      <c r="K98" s="23" t="s">
        <v>283</v>
      </c>
      <c r="L98" s="23">
        <v>2</v>
      </c>
      <c r="M98" s="23">
        <v>5</v>
      </c>
      <c r="N98" s="24" t="s">
        <v>284</v>
      </c>
      <c r="O98" s="24">
        <v>186</v>
      </c>
      <c r="P98" s="23">
        <v>51</v>
      </c>
      <c r="Q98" s="23">
        <v>157</v>
      </c>
      <c r="R98" s="23">
        <v>151</v>
      </c>
      <c r="S98" s="23">
        <f t="shared" ref="S98:S269" si="3">Q98+R98</f>
        <v>308</v>
      </c>
      <c r="T98" s="23">
        <v>4</v>
      </c>
      <c r="U98" s="31">
        <v>5</v>
      </c>
    </row>
    <row r="99" spans="1:122" ht="18">
      <c r="A99" s="1">
        <v>94</v>
      </c>
      <c r="B99" s="106">
        <v>69</v>
      </c>
      <c r="C99" s="107">
        <v>314</v>
      </c>
      <c r="D99" s="107">
        <v>314</v>
      </c>
      <c r="E99" s="142" t="s">
        <v>1154</v>
      </c>
      <c r="F99" s="141" t="s">
        <v>285</v>
      </c>
      <c r="G99" s="141" t="s">
        <v>286</v>
      </c>
      <c r="H99" s="123" t="s">
        <v>287</v>
      </c>
      <c r="I99" s="112" t="s">
        <v>288</v>
      </c>
      <c r="J99" s="112" t="s">
        <v>288</v>
      </c>
      <c r="K99" s="112" t="s">
        <v>116</v>
      </c>
      <c r="L99" s="112">
        <v>1</v>
      </c>
      <c r="M99" s="112">
        <v>5</v>
      </c>
      <c r="N99" s="113" t="s">
        <v>117</v>
      </c>
      <c r="O99" s="113">
        <v>254.87</v>
      </c>
      <c r="P99" s="112">
        <v>117</v>
      </c>
      <c r="Q99" s="112">
        <v>343</v>
      </c>
      <c r="R99" s="112">
        <v>382</v>
      </c>
      <c r="S99" s="112">
        <f t="shared" si="3"/>
        <v>725</v>
      </c>
      <c r="T99" s="112">
        <v>3</v>
      </c>
      <c r="U99" s="114">
        <v>8</v>
      </c>
      <c r="V99" s="115"/>
    </row>
    <row r="100" spans="1:122" s="120" customFormat="1" ht="19">
      <c r="A100" s="117"/>
      <c r="B100" s="118"/>
      <c r="C100" s="118"/>
      <c r="D100" s="118"/>
      <c r="E100" s="298" t="s">
        <v>1476</v>
      </c>
      <c r="F100" s="298"/>
      <c r="G100" s="298"/>
      <c r="H100" s="298"/>
      <c r="I100" s="298"/>
      <c r="J100" s="298"/>
      <c r="K100" s="298"/>
      <c r="L100" s="298"/>
      <c r="M100" s="298"/>
      <c r="N100" s="298"/>
      <c r="O100" s="119">
        <f>SUM(O31:O99)</f>
        <v>6090.43</v>
      </c>
      <c r="P100" s="119">
        <f t="shared" ref="P100:U100" si="4">SUM(P31:P99)</f>
        <v>6458</v>
      </c>
      <c r="Q100" s="119">
        <f t="shared" si="4"/>
        <v>17051</v>
      </c>
      <c r="R100" s="119">
        <f t="shared" si="4"/>
        <v>17965</v>
      </c>
      <c r="S100" s="119">
        <f t="shared" si="4"/>
        <v>35016</v>
      </c>
      <c r="T100" s="119">
        <f t="shared" si="4"/>
        <v>322</v>
      </c>
      <c r="U100" s="150">
        <f t="shared" si="4"/>
        <v>403</v>
      </c>
      <c r="V100" s="105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7"/>
    </row>
    <row r="101" spans="1:122" ht="17" customHeight="1">
      <c r="A101" s="300" t="s">
        <v>570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1"/>
      <c r="V101" s="116"/>
    </row>
    <row r="102" spans="1:122" s="61" customFormat="1" ht="19">
      <c r="A102" s="277">
        <v>95</v>
      </c>
      <c r="B102" s="53">
        <v>1</v>
      </c>
      <c r="C102" s="53">
        <v>3</v>
      </c>
      <c r="D102" s="53">
        <v>3</v>
      </c>
      <c r="E102" s="54" t="s">
        <v>1203</v>
      </c>
      <c r="F102" s="55" t="s">
        <v>571</v>
      </c>
      <c r="G102" s="56" t="s">
        <v>572</v>
      </c>
      <c r="H102" s="57" t="s">
        <v>573</v>
      </c>
      <c r="I102" s="58" t="s">
        <v>198</v>
      </c>
      <c r="J102" s="58" t="s">
        <v>198</v>
      </c>
      <c r="K102" s="70" t="s">
        <v>574</v>
      </c>
      <c r="L102" s="58" t="s">
        <v>85</v>
      </c>
      <c r="M102" s="58">
        <v>10</v>
      </c>
      <c r="N102" s="58" t="s">
        <v>575</v>
      </c>
      <c r="O102" s="58">
        <v>72.599999999999994</v>
      </c>
      <c r="P102" s="58">
        <v>111</v>
      </c>
      <c r="Q102" s="58">
        <v>272</v>
      </c>
      <c r="R102" s="58">
        <v>294</v>
      </c>
      <c r="S102" s="58">
        <f t="shared" ref="S102:S140" si="5">Q102+R102</f>
        <v>566</v>
      </c>
      <c r="T102" s="58">
        <v>4</v>
      </c>
      <c r="U102" s="59">
        <v>6</v>
      </c>
      <c r="V102" s="60"/>
    </row>
    <row r="103" spans="1:122" ht="19">
      <c r="A103" s="277">
        <v>96</v>
      </c>
      <c r="B103" s="9">
        <v>2</v>
      </c>
      <c r="C103" s="9">
        <v>34</v>
      </c>
      <c r="D103" s="9">
        <v>34</v>
      </c>
      <c r="E103" s="10" t="s">
        <v>1204</v>
      </c>
      <c r="F103" s="39" t="s">
        <v>576</v>
      </c>
      <c r="G103" s="32" t="s">
        <v>577</v>
      </c>
      <c r="H103" s="12" t="s">
        <v>578</v>
      </c>
      <c r="I103" s="21" t="s">
        <v>579</v>
      </c>
      <c r="J103" s="21" t="s">
        <v>579</v>
      </c>
      <c r="K103" s="21" t="s">
        <v>580</v>
      </c>
      <c r="L103" s="21">
        <v>4</v>
      </c>
      <c r="M103" s="21">
        <v>5</v>
      </c>
      <c r="N103" s="22" t="s">
        <v>581</v>
      </c>
      <c r="O103" s="22">
        <v>178.62</v>
      </c>
      <c r="P103" s="21">
        <v>102</v>
      </c>
      <c r="Q103" s="21">
        <v>340</v>
      </c>
      <c r="R103" s="21">
        <v>357</v>
      </c>
      <c r="S103" s="21">
        <f t="shared" si="5"/>
        <v>697</v>
      </c>
      <c r="T103" s="21">
        <v>4</v>
      </c>
      <c r="U103" s="30">
        <v>7</v>
      </c>
    </row>
    <row r="104" spans="1:122" ht="19">
      <c r="A104" s="277">
        <v>97</v>
      </c>
      <c r="B104" s="9">
        <v>3</v>
      </c>
      <c r="C104" s="5">
        <v>40</v>
      </c>
      <c r="D104" s="5">
        <v>40</v>
      </c>
      <c r="E104" s="6" t="s">
        <v>1205</v>
      </c>
      <c r="F104" s="7" t="s">
        <v>571</v>
      </c>
      <c r="G104" s="79" t="s">
        <v>582</v>
      </c>
      <c r="H104" s="8" t="s">
        <v>583</v>
      </c>
      <c r="I104" s="19" t="s">
        <v>65</v>
      </c>
      <c r="J104" s="19" t="s">
        <v>65</v>
      </c>
      <c r="K104" s="19" t="s">
        <v>584</v>
      </c>
      <c r="L104" s="19">
        <v>4</v>
      </c>
      <c r="M104" s="19">
        <v>5</v>
      </c>
      <c r="N104" s="20" t="s">
        <v>585</v>
      </c>
      <c r="O104" s="20">
        <v>30.99</v>
      </c>
      <c r="P104" s="19">
        <v>63</v>
      </c>
      <c r="Q104" s="19">
        <v>187</v>
      </c>
      <c r="R104" s="19">
        <v>196</v>
      </c>
      <c r="S104" s="19">
        <f t="shared" si="5"/>
        <v>383</v>
      </c>
      <c r="T104" s="19">
        <v>5</v>
      </c>
      <c r="U104" s="28">
        <v>6</v>
      </c>
    </row>
    <row r="105" spans="1:122" ht="19">
      <c r="A105" s="277">
        <v>98</v>
      </c>
      <c r="B105" s="9">
        <v>4</v>
      </c>
      <c r="C105" s="9">
        <v>72</v>
      </c>
      <c r="D105" s="9">
        <v>72</v>
      </c>
      <c r="E105" s="10" t="s">
        <v>1206</v>
      </c>
      <c r="F105" s="11" t="s">
        <v>571</v>
      </c>
      <c r="G105" s="32" t="s">
        <v>586</v>
      </c>
      <c r="H105" s="12" t="s">
        <v>587</v>
      </c>
      <c r="I105" s="21" t="s">
        <v>217</v>
      </c>
      <c r="J105" s="21" t="s">
        <v>217</v>
      </c>
      <c r="K105" s="21" t="s">
        <v>580</v>
      </c>
      <c r="L105" s="21">
        <v>4</v>
      </c>
      <c r="M105" s="21">
        <v>5</v>
      </c>
      <c r="N105" s="22" t="s">
        <v>581</v>
      </c>
      <c r="O105" s="22">
        <v>31.01</v>
      </c>
      <c r="P105" s="21">
        <v>36</v>
      </c>
      <c r="Q105" s="21">
        <v>97</v>
      </c>
      <c r="R105" s="21">
        <v>97</v>
      </c>
      <c r="S105" s="21">
        <f t="shared" si="5"/>
        <v>194</v>
      </c>
      <c r="T105" s="21">
        <v>3</v>
      </c>
      <c r="U105" s="30">
        <v>4</v>
      </c>
    </row>
    <row r="106" spans="1:122" ht="19">
      <c r="A106" s="277">
        <v>99</v>
      </c>
      <c r="B106" s="9">
        <v>5</v>
      </c>
      <c r="C106" s="9">
        <v>67</v>
      </c>
      <c r="D106" s="9">
        <v>67</v>
      </c>
      <c r="E106" s="10" t="s">
        <v>1207</v>
      </c>
      <c r="F106" s="11" t="s">
        <v>571</v>
      </c>
      <c r="G106" s="32" t="s">
        <v>588</v>
      </c>
      <c r="H106" s="12" t="s">
        <v>589</v>
      </c>
      <c r="I106" s="21" t="s">
        <v>217</v>
      </c>
      <c r="J106" s="21" t="s">
        <v>217</v>
      </c>
      <c r="K106" s="21" t="s">
        <v>580</v>
      </c>
      <c r="L106" s="21">
        <v>4</v>
      </c>
      <c r="M106" s="21">
        <v>5</v>
      </c>
      <c r="N106" s="22" t="s">
        <v>581</v>
      </c>
      <c r="O106" s="22">
        <v>1.92</v>
      </c>
      <c r="P106" s="21">
        <v>155</v>
      </c>
      <c r="Q106" s="21">
        <v>409</v>
      </c>
      <c r="R106" s="21">
        <v>423</v>
      </c>
      <c r="S106" s="21">
        <f t="shared" si="5"/>
        <v>832</v>
      </c>
      <c r="T106" s="21">
        <v>9</v>
      </c>
      <c r="U106" s="30">
        <v>0</v>
      </c>
    </row>
    <row r="107" spans="1:122" ht="19">
      <c r="A107" s="277">
        <v>100</v>
      </c>
      <c r="B107" s="9">
        <v>6</v>
      </c>
      <c r="C107" s="9">
        <v>115</v>
      </c>
      <c r="D107" s="9">
        <v>115</v>
      </c>
      <c r="E107" s="10" t="s">
        <v>1208</v>
      </c>
      <c r="F107" s="11" t="s">
        <v>571</v>
      </c>
      <c r="G107" s="32" t="s">
        <v>590</v>
      </c>
      <c r="H107" s="12" t="s">
        <v>591</v>
      </c>
      <c r="I107" s="21" t="s">
        <v>592</v>
      </c>
      <c r="J107" s="21" t="s">
        <v>592</v>
      </c>
      <c r="K107" s="21" t="s">
        <v>580</v>
      </c>
      <c r="L107" s="21">
        <v>4</v>
      </c>
      <c r="M107" s="21">
        <v>5</v>
      </c>
      <c r="N107" s="22" t="s">
        <v>581</v>
      </c>
      <c r="O107" s="22">
        <v>32.299999999999997</v>
      </c>
      <c r="P107" s="21">
        <v>43</v>
      </c>
      <c r="Q107" s="21">
        <v>118</v>
      </c>
      <c r="R107" s="21">
        <v>128</v>
      </c>
      <c r="S107" s="21">
        <f t="shared" si="5"/>
        <v>246</v>
      </c>
      <c r="T107" s="21">
        <v>4</v>
      </c>
      <c r="U107" s="30">
        <v>3</v>
      </c>
    </row>
    <row r="108" spans="1:122" ht="19">
      <c r="A108" s="277">
        <v>101</v>
      </c>
      <c r="B108" s="9">
        <v>7</v>
      </c>
      <c r="C108" s="9">
        <v>162</v>
      </c>
      <c r="D108" s="9">
        <v>162</v>
      </c>
      <c r="E108" s="10" t="s">
        <v>1209</v>
      </c>
      <c r="F108" s="11" t="s">
        <v>571</v>
      </c>
      <c r="G108" s="32" t="s">
        <v>593</v>
      </c>
      <c r="H108" s="12" t="s">
        <v>594</v>
      </c>
      <c r="I108" s="21" t="s">
        <v>88</v>
      </c>
      <c r="J108" s="21" t="s">
        <v>88</v>
      </c>
      <c r="K108" s="21" t="s">
        <v>580</v>
      </c>
      <c r="L108" s="21">
        <v>2</v>
      </c>
      <c r="M108" s="21">
        <v>5</v>
      </c>
      <c r="N108" s="22" t="s">
        <v>581</v>
      </c>
      <c r="O108" s="22">
        <v>19.43</v>
      </c>
      <c r="P108" s="21">
        <v>112</v>
      </c>
      <c r="Q108" s="21">
        <v>279</v>
      </c>
      <c r="R108" s="21">
        <v>309</v>
      </c>
      <c r="S108" s="21">
        <f t="shared" si="5"/>
        <v>588</v>
      </c>
      <c r="T108" s="21">
        <v>3</v>
      </c>
      <c r="U108" s="30">
        <v>6</v>
      </c>
    </row>
    <row r="109" spans="1:122" ht="19">
      <c r="A109" s="277">
        <v>102</v>
      </c>
      <c r="B109" s="9">
        <v>8</v>
      </c>
      <c r="C109" s="9">
        <v>173</v>
      </c>
      <c r="D109" s="9">
        <v>173</v>
      </c>
      <c r="E109" s="10" t="s">
        <v>1210</v>
      </c>
      <c r="F109" s="11" t="s">
        <v>571</v>
      </c>
      <c r="G109" s="32" t="s">
        <v>595</v>
      </c>
      <c r="H109" s="12" t="s">
        <v>596</v>
      </c>
      <c r="I109" s="21" t="s">
        <v>441</v>
      </c>
      <c r="J109" s="21" t="s">
        <v>441</v>
      </c>
      <c r="K109" s="21" t="s">
        <v>580</v>
      </c>
      <c r="L109" s="21">
        <v>3</v>
      </c>
      <c r="M109" s="21">
        <v>5</v>
      </c>
      <c r="N109" s="22" t="s">
        <v>581</v>
      </c>
      <c r="O109" s="22">
        <v>34.94</v>
      </c>
      <c r="P109" s="21">
        <v>60</v>
      </c>
      <c r="Q109" s="21">
        <v>171</v>
      </c>
      <c r="R109" s="21">
        <v>192</v>
      </c>
      <c r="S109" s="21">
        <f t="shared" si="5"/>
        <v>363</v>
      </c>
      <c r="T109" s="21">
        <v>7</v>
      </c>
      <c r="U109" s="30">
        <v>4</v>
      </c>
    </row>
    <row r="110" spans="1:122" ht="19">
      <c r="A110" s="277">
        <v>103</v>
      </c>
      <c r="B110" s="9">
        <v>9</v>
      </c>
      <c r="C110" s="9">
        <v>193</v>
      </c>
      <c r="D110" s="9">
        <v>193</v>
      </c>
      <c r="E110" s="10" t="s">
        <v>1211</v>
      </c>
      <c r="F110" s="11" t="s">
        <v>571</v>
      </c>
      <c r="G110" s="32" t="s">
        <v>597</v>
      </c>
      <c r="H110" s="12" t="s">
        <v>598</v>
      </c>
      <c r="I110" s="21" t="s">
        <v>47</v>
      </c>
      <c r="J110" s="21" t="s">
        <v>48</v>
      </c>
      <c r="K110" s="21" t="s">
        <v>599</v>
      </c>
      <c r="L110" s="21">
        <v>3</v>
      </c>
      <c r="M110" s="21">
        <v>10</v>
      </c>
      <c r="N110" s="22" t="s">
        <v>600</v>
      </c>
      <c r="O110" s="22">
        <v>45.57</v>
      </c>
      <c r="P110" s="21">
        <v>57</v>
      </c>
      <c r="Q110" s="21">
        <v>183</v>
      </c>
      <c r="R110" s="21">
        <v>165</v>
      </c>
      <c r="S110" s="21">
        <f t="shared" si="5"/>
        <v>348</v>
      </c>
      <c r="T110" s="21">
        <v>5</v>
      </c>
      <c r="U110" s="30">
        <v>6</v>
      </c>
    </row>
    <row r="111" spans="1:122" ht="19">
      <c r="A111" s="277">
        <v>104</v>
      </c>
      <c r="B111" s="9">
        <v>10</v>
      </c>
      <c r="C111" s="5">
        <v>87</v>
      </c>
      <c r="D111" s="5">
        <v>87</v>
      </c>
      <c r="E111" s="6" t="s">
        <v>1212</v>
      </c>
      <c r="F111" s="7" t="s">
        <v>601</v>
      </c>
      <c r="G111" s="79" t="s">
        <v>602</v>
      </c>
      <c r="H111" s="8" t="s">
        <v>603</v>
      </c>
      <c r="I111" s="19" t="s">
        <v>604</v>
      </c>
      <c r="J111" s="19" t="s">
        <v>604</v>
      </c>
      <c r="K111" s="19" t="s">
        <v>605</v>
      </c>
      <c r="L111" s="19">
        <v>4</v>
      </c>
      <c r="M111" s="19">
        <v>5</v>
      </c>
      <c r="N111" s="20" t="s">
        <v>606</v>
      </c>
      <c r="O111" s="20">
        <v>52</v>
      </c>
      <c r="P111" s="19">
        <v>121</v>
      </c>
      <c r="Q111" s="19">
        <v>370</v>
      </c>
      <c r="R111" s="19">
        <v>322</v>
      </c>
      <c r="S111" s="19">
        <f t="shared" si="5"/>
        <v>692</v>
      </c>
      <c r="T111" s="19">
        <v>4</v>
      </c>
      <c r="U111" s="28">
        <v>7</v>
      </c>
    </row>
    <row r="112" spans="1:122" ht="19">
      <c r="A112" s="277">
        <v>105</v>
      </c>
      <c r="B112" s="9">
        <v>11</v>
      </c>
      <c r="C112" s="9">
        <v>108</v>
      </c>
      <c r="D112" s="9">
        <v>108</v>
      </c>
      <c r="E112" s="10" t="s">
        <v>1213</v>
      </c>
      <c r="F112" s="11" t="s">
        <v>601</v>
      </c>
      <c r="G112" s="32" t="s">
        <v>607</v>
      </c>
      <c r="H112" s="12" t="s">
        <v>608</v>
      </c>
      <c r="I112" s="21" t="s">
        <v>43</v>
      </c>
      <c r="J112" s="21" t="s">
        <v>43</v>
      </c>
      <c r="K112" s="21" t="s">
        <v>580</v>
      </c>
      <c r="L112" s="21">
        <v>4</v>
      </c>
      <c r="M112" s="21">
        <v>5</v>
      </c>
      <c r="N112" s="22" t="s">
        <v>581</v>
      </c>
      <c r="O112" s="22">
        <v>61.21</v>
      </c>
      <c r="P112" s="21">
        <v>145</v>
      </c>
      <c r="Q112" s="21">
        <v>413</v>
      </c>
      <c r="R112" s="21">
        <v>489</v>
      </c>
      <c r="S112" s="21">
        <f t="shared" si="5"/>
        <v>902</v>
      </c>
      <c r="T112" s="21">
        <v>0</v>
      </c>
      <c r="U112" s="30">
        <v>9</v>
      </c>
    </row>
    <row r="113" spans="1:22" ht="19">
      <c r="A113" s="277">
        <v>106</v>
      </c>
      <c r="B113" s="9">
        <v>12</v>
      </c>
      <c r="C113" s="9">
        <v>125</v>
      </c>
      <c r="D113" s="9">
        <v>125</v>
      </c>
      <c r="E113" s="10" t="s">
        <v>1214</v>
      </c>
      <c r="F113" s="11" t="s">
        <v>601</v>
      </c>
      <c r="G113" s="32" t="s">
        <v>609</v>
      </c>
      <c r="H113" s="12" t="s">
        <v>610</v>
      </c>
      <c r="I113" s="21" t="s">
        <v>545</v>
      </c>
      <c r="J113" s="21" t="s">
        <v>545</v>
      </c>
      <c r="K113" s="21" t="s">
        <v>580</v>
      </c>
      <c r="L113" s="21">
        <v>4</v>
      </c>
      <c r="M113" s="21">
        <v>5</v>
      </c>
      <c r="N113" s="22" t="s">
        <v>581</v>
      </c>
      <c r="O113" s="22">
        <v>31.46</v>
      </c>
      <c r="P113" s="21">
        <v>72</v>
      </c>
      <c r="Q113" s="21">
        <v>176</v>
      </c>
      <c r="R113" s="21">
        <v>185</v>
      </c>
      <c r="S113" s="21">
        <f t="shared" si="5"/>
        <v>361</v>
      </c>
      <c r="T113" s="21">
        <v>5</v>
      </c>
      <c r="U113" s="30">
        <v>6</v>
      </c>
    </row>
    <row r="114" spans="1:22" ht="19">
      <c r="A114" s="277">
        <v>107</v>
      </c>
      <c r="B114" s="9">
        <v>13</v>
      </c>
      <c r="C114" s="5">
        <v>53</v>
      </c>
      <c r="D114" s="5">
        <v>53</v>
      </c>
      <c r="E114" s="6" t="s">
        <v>1215</v>
      </c>
      <c r="F114" s="7" t="s">
        <v>611</v>
      </c>
      <c r="G114" s="79" t="s">
        <v>612</v>
      </c>
      <c r="H114" s="8" t="s">
        <v>613</v>
      </c>
      <c r="I114" s="19" t="s">
        <v>77</v>
      </c>
      <c r="J114" s="19" t="s">
        <v>77</v>
      </c>
      <c r="K114" s="19" t="s">
        <v>614</v>
      </c>
      <c r="L114" s="19">
        <v>4</v>
      </c>
      <c r="M114" s="19">
        <v>5</v>
      </c>
      <c r="N114" s="20" t="s">
        <v>615</v>
      </c>
      <c r="O114" s="20">
        <v>107.5</v>
      </c>
      <c r="P114" s="19">
        <v>295</v>
      </c>
      <c r="Q114" s="19">
        <v>851</v>
      </c>
      <c r="R114" s="19">
        <v>847</v>
      </c>
      <c r="S114" s="19">
        <f t="shared" si="5"/>
        <v>1698</v>
      </c>
      <c r="T114" s="19">
        <v>4</v>
      </c>
      <c r="U114" s="28">
        <v>5</v>
      </c>
      <c r="V114" s="2" t="s">
        <v>616</v>
      </c>
    </row>
    <row r="115" spans="1:22" ht="19">
      <c r="A115" s="277">
        <v>108</v>
      </c>
      <c r="B115" s="9">
        <v>14</v>
      </c>
      <c r="C115" s="9">
        <v>241</v>
      </c>
      <c r="D115" s="9">
        <v>241</v>
      </c>
      <c r="E115" s="10" t="s">
        <v>1216</v>
      </c>
      <c r="F115" s="11" t="s">
        <v>611</v>
      </c>
      <c r="G115" s="32" t="s">
        <v>617</v>
      </c>
      <c r="H115" s="12" t="s">
        <v>618</v>
      </c>
      <c r="I115" s="21" t="s">
        <v>169</v>
      </c>
      <c r="J115" s="21" t="s">
        <v>170</v>
      </c>
      <c r="K115" s="21" t="s">
        <v>619</v>
      </c>
      <c r="L115" s="21">
        <v>3</v>
      </c>
      <c r="M115" s="21">
        <v>10</v>
      </c>
      <c r="N115" s="22" t="s">
        <v>620</v>
      </c>
      <c r="O115" s="22">
        <v>22.51</v>
      </c>
      <c r="P115" s="21">
        <v>78</v>
      </c>
      <c r="Q115" s="21">
        <v>170</v>
      </c>
      <c r="R115" s="21">
        <v>206</v>
      </c>
      <c r="S115" s="21">
        <f t="shared" si="5"/>
        <v>376</v>
      </c>
      <c r="T115" s="21">
        <v>4</v>
      </c>
      <c r="U115" s="30">
        <v>5</v>
      </c>
    </row>
    <row r="116" spans="1:22" ht="19">
      <c r="A116" s="277">
        <v>109</v>
      </c>
      <c r="B116" s="9">
        <v>15</v>
      </c>
      <c r="C116" s="9">
        <v>247</v>
      </c>
      <c r="D116" s="9">
        <v>247</v>
      </c>
      <c r="E116" s="10" t="s">
        <v>337</v>
      </c>
      <c r="F116" s="11" t="s">
        <v>611</v>
      </c>
      <c r="G116" s="32" t="s">
        <v>621</v>
      </c>
      <c r="H116" s="12" t="s">
        <v>622</v>
      </c>
      <c r="I116" s="21" t="s">
        <v>169</v>
      </c>
      <c r="J116" s="21" t="s">
        <v>170</v>
      </c>
      <c r="K116" s="21" t="s">
        <v>623</v>
      </c>
      <c r="L116" s="21">
        <v>3</v>
      </c>
      <c r="M116" s="21">
        <v>10</v>
      </c>
      <c r="N116" s="22" t="s">
        <v>624</v>
      </c>
      <c r="O116" s="22">
        <v>12.6</v>
      </c>
      <c r="P116" s="21">
        <v>56</v>
      </c>
      <c r="Q116" s="21">
        <v>150</v>
      </c>
      <c r="R116" s="21">
        <v>158</v>
      </c>
      <c r="S116" s="21">
        <f t="shared" si="5"/>
        <v>308</v>
      </c>
      <c r="T116" s="21">
        <v>4</v>
      </c>
      <c r="U116" s="30">
        <v>5</v>
      </c>
    </row>
    <row r="117" spans="1:22" ht="19">
      <c r="A117" s="277">
        <v>110</v>
      </c>
      <c r="B117" s="9">
        <v>16</v>
      </c>
      <c r="C117" s="13">
        <v>265</v>
      </c>
      <c r="D117" s="13">
        <v>265</v>
      </c>
      <c r="E117" s="14" t="s">
        <v>1217</v>
      </c>
      <c r="F117" s="15" t="s">
        <v>611</v>
      </c>
      <c r="G117" s="78" t="s">
        <v>625</v>
      </c>
      <c r="H117" s="16" t="s">
        <v>626</v>
      </c>
      <c r="I117" s="23" t="s">
        <v>627</v>
      </c>
      <c r="J117" s="23" t="s">
        <v>627</v>
      </c>
      <c r="K117" s="23" t="s">
        <v>508</v>
      </c>
      <c r="L117" s="23">
        <v>3</v>
      </c>
      <c r="M117" s="23">
        <v>10</v>
      </c>
      <c r="N117" s="23" t="s">
        <v>509</v>
      </c>
      <c r="O117" s="24">
        <v>12.12</v>
      </c>
      <c r="P117" s="23">
        <v>43</v>
      </c>
      <c r="Q117" s="23">
        <v>106</v>
      </c>
      <c r="R117" s="23">
        <v>110</v>
      </c>
      <c r="S117" s="23">
        <f t="shared" si="5"/>
        <v>216</v>
      </c>
      <c r="T117" s="23">
        <v>4</v>
      </c>
      <c r="U117" s="31">
        <v>5</v>
      </c>
    </row>
    <row r="118" spans="1:22" ht="19">
      <c r="A118" s="277">
        <v>111</v>
      </c>
      <c r="B118" s="9">
        <v>17</v>
      </c>
      <c r="C118" s="9">
        <v>45</v>
      </c>
      <c r="D118" s="9">
        <v>45</v>
      </c>
      <c r="E118" s="10" t="s">
        <v>1218</v>
      </c>
      <c r="F118" s="11" t="s">
        <v>628</v>
      </c>
      <c r="G118" s="32" t="s">
        <v>629</v>
      </c>
      <c r="H118" s="12" t="s">
        <v>630</v>
      </c>
      <c r="I118" s="21" t="s">
        <v>631</v>
      </c>
      <c r="J118" s="21" t="s">
        <v>631</v>
      </c>
      <c r="K118" s="21" t="s">
        <v>632</v>
      </c>
      <c r="L118" s="21">
        <v>4</v>
      </c>
      <c r="M118" s="21">
        <v>10</v>
      </c>
      <c r="N118" s="22" t="s">
        <v>633</v>
      </c>
      <c r="O118" s="22">
        <v>123.65</v>
      </c>
      <c r="P118" s="21">
        <v>63</v>
      </c>
      <c r="Q118" s="21">
        <v>166</v>
      </c>
      <c r="R118" s="21">
        <v>161</v>
      </c>
      <c r="S118" s="21">
        <f t="shared" si="5"/>
        <v>327</v>
      </c>
      <c r="T118" s="21">
        <v>5</v>
      </c>
      <c r="U118" s="30">
        <v>6</v>
      </c>
    </row>
    <row r="119" spans="1:22" ht="19">
      <c r="A119" s="277">
        <v>112</v>
      </c>
      <c r="B119" s="9">
        <v>18</v>
      </c>
      <c r="C119" s="9">
        <v>61</v>
      </c>
      <c r="D119" s="9">
        <v>61</v>
      </c>
      <c r="E119" s="10" t="s">
        <v>1219</v>
      </c>
      <c r="F119" s="11" t="s">
        <v>628</v>
      </c>
      <c r="G119" s="32" t="s">
        <v>634</v>
      </c>
      <c r="H119" s="12" t="s">
        <v>635</v>
      </c>
      <c r="I119" s="21" t="s">
        <v>636</v>
      </c>
      <c r="J119" s="21" t="s">
        <v>636</v>
      </c>
      <c r="K119" s="21" t="s">
        <v>623</v>
      </c>
      <c r="L119" s="21">
        <v>3</v>
      </c>
      <c r="M119" s="21">
        <v>10</v>
      </c>
      <c r="N119" s="22" t="s">
        <v>637</v>
      </c>
      <c r="O119" s="22">
        <v>7.5</v>
      </c>
      <c r="P119" s="21">
        <v>41</v>
      </c>
      <c r="Q119" s="21">
        <v>103</v>
      </c>
      <c r="R119" s="21">
        <v>109</v>
      </c>
      <c r="S119" s="21">
        <f t="shared" si="5"/>
        <v>212</v>
      </c>
      <c r="T119" s="21">
        <v>3</v>
      </c>
      <c r="U119" s="30">
        <v>6</v>
      </c>
    </row>
    <row r="120" spans="1:22" ht="19">
      <c r="A120" s="277">
        <v>113</v>
      </c>
      <c r="B120" s="9">
        <v>19</v>
      </c>
      <c r="C120" s="13">
        <v>117</v>
      </c>
      <c r="D120" s="13">
        <v>117</v>
      </c>
      <c r="E120" s="14" t="s">
        <v>1220</v>
      </c>
      <c r="F120" s="15" t="s">
        <v>628</v>
      </c>
      <c r="G120" s="78" t="s">
        <v>638</v>
      </c>
      <c r="H120" s="16" t="s">
        <v>639</v>
      </c>
      <c r="I120" s="23" t="s">
        <v>640</v>
      </c>
      <c r="J120" s="23" t="s">
        <v>640</v>
      </c>
      <c r="K120" s="23" t="s">
        <v>301</v>
      </c>
      <c r="L120" s="23">
        <v>3</v>
      </c>
      <c r="M120" s="23">
        <v>10</v>
      </c>
      <c r="N120" s="24" t="s">
        <v>641</v>
      </c>
      <c r="O120" s="24">
        <v>28.29</v>
      </c>
      <c r="P120" s="23">
        <v>78</v>
      </c>
      <c r="Q120" s="23">
        <v>196</v>
      </c>
      <c r="R120" s="23">
        <v>205</v>
      </c>
      <c r="S120" s="23">
        <f t="shared" si="5"/>
        <v>401</v>
      </c>
      <c r="T120" s="23">
        <v>4</v>
      </c>
      <c r="U120" s="31">
        <v>6</v>
      </c>
    </row>
    <row r="121" spans="1:22" ht="19">
      <c r="A121" s="277">
        <v>114</v>
      </c>
      <c r="B121" s="9">
        <v>20</v>
      </c>
      <c r="C121" s="9">
        <v>215</v>
      </c>
      <c r="D121" s="9">
        <v>215</v>
      </c>
      <c r="E121" s="10" t="s">
        <v>1221</v>
      </c>
      <c r="F121" s="11" t="s">
        <v>628</v>
      </c>
      <c r="G121" s="32" t="s">
        <v>642</v>
      </c>
      <c r="H121" s="12" t="s">
        <v>643</v>
      </c>
      <c r="I121" s="21" t="s">
        <v>97</v>
      </c>
      <c r="J121" s="21" t="s">
        <v>98</v>
      </c>
      <c r="K121" s="21" t="s">
        <v>644</v>
      </c>
      <c r="L121" s="21">
        <v>3</v>
      </c>
      <c r="M121" s="21">
        <v>10</v>
      </c>
      <c r="N121" s="22" t="s">
        <v>645</v>
      </c>
      <c r="O121" s="22">
        <v>3.35</v>
      </c>
      <c r="P121" s="21">
        <v>32</v>
      </c>
      <c r="Q121" s="21">
        <v>69</v>
      </c>
      <c r="R121" s="21">
        <v>64</v>
      </c>
      <c r="S121" s="21">
        <f t="shared" si="5"/>
        <v>133</v>
      </c>
      <c r="T121" s="21">
        <v>5</v>
      </c>
      <c r="U121" s="30">
        <v>4</v>
      </c>
    </row>
    <row r="122" spans="1:22" ht="19">
      <c r="A122" s="277">
        <v>115</v>
      </c>
      <c r="B122" s="9">
        <v>21</v>
      </c>
      <c r="C122" s="13">
        <v>226</v>
      </c>
      <c r="D122" s="13">
        <v>226</v>
      </c>
      <c r="E122" s="14" t="s">
        <v>1222</v>
      </c>
      <c r="F122" s="15" t="s">
        <v>628</v>
      </c>
      <c r="G122" s="78" t="s">
        <v>646</v>
      </c>
      <c r="H122" s="16" t="s">
        <v>647</v>
      </c>
      <c r="I122" s="23" t="s">
        <v>187</v>
      </c>
      <c r="J122" s="23" t="s">
        <v>188</v>
      </c>
      <c r="K122" s="23" t="s">
        <v>508</v>
      </c>
      <c r="L122" s="23">
        <v>3</v>
      </c>
      <c r="M122" s="23">
        <v>10</v>
      </c>
      <c r="N122" s="23" t="s">
        <v>509</v>
      </c>
      <c r="O122" s="24">
        <v>19.28</v>
      </c>
      <c r="P122" s="23">
        <v>39</v>
      </c>
      <c r="Q122" s="23">
        <v>92</v>
      </c>
      <c r="R122" s="23">
        <v>106</v>
      </c>
      <c r="S122" s="23">
        <f t="shared" si="5"/>
        <v>198</v>
      </c>
      <c r="T122" s="23">
        <v>3</v>
      </c>
      <c r="U122" s="31">
        <v>6</v>
      </c>
    </row>
    <row r="123" spans="1:22" ht="19">
      <c r="A123" s="277">
        <v>116</v>
      </c>
      <c r="B123" s="9">
        <v>22</v>
      </c>
      <c r="C123" s="5">
        <v>227</v>
      </c>
      <c r="D123" s="5">
        <v>227</v>
      </c>
      <c r="E123" s="6" t="s">
        <v>1223</v>
      </c>
      <c r="F123" s="7" t="s">
        <v>628</v>
      </c>
      <c r="G123" s="79" t="s">
        <v>648</v>
      </c>
      <c r="H123" s="8" t="s">
        <v>649</v>
      </c>
      <c r="I123" s="19" t="s">
        <v>187</v>
      </c>
      <c r="J123" s="19" t="s">
        <v>188</v>
      </c>
      <c r="K123" s="19" t="s">
        <v>650</v>
      </c>
      <c r="L123" s="19">
        <v>1</v>
      </c>
      <c r="M123" s="19">
        <v>5</v>
      </c>
      <c r="N123" s="20" t="s">
        <v>651</v>
      </c>
      <c r="O123" s="20">
        <v>20.75</v>
      </c>
      <c r="P123" s="19">
        <v>30</v>
      </c>
      <c r="Q123" s="19">
        <v>82</v>
      </c>
      <c r="R123" s="19">
        <v>82</v>
      </c>
      <c r="S123" s="19">
        <f t="shared" si="5"/>
        <v>164</v>
      </c>
      <c r="T123" s="19">
        <v>3</v>
      </c>
      <c r="U123" s="28">
        <v>8</v>
      </c>
    </row>
    <row r="124" spans="1:22" ht="19">
      <c r="A124" s="277">
        <v>117</v>
      </c>
      <c r="B124" s="9">
        <v>23</v>
      </c>
      <c r="C124" s="5">
        <v>320</v>
      </c>
      <c r="D124" s="5">
        <v>320</v>
      </c>
      <c r="E124" s="6" t="s">
        <v>1224</v>
      </c>
      <c r="F124" s="7" t="s">
        <v>628</v>
      </c>
      <c r="G124" s="79" t="s">
        <v>652</v>
      </c>
      <c r="H124" s="8" t="s">
        <v>653</v>
      </c>
      <c r="I124" s="19" t="s">
        <v>654</v>
      </c>
      <c r="J124" s="19" t="s">
        <v>654</v>
      </c>
      <c r="K124" s="19" t="s">
        <v>85</v>
      </c>
      <c r="L124" s="19">
        <v>0</v>
      </c>
      <c r="M124" s="19">
        <v>5</v>
      </c>
      <c r="N124" s="20" t="s">
        <v>94</v>
      </c>
      <c r="O124" s="20">
        <v>124.85</v>
      </c>
      <c r="P124" s="19">
        <v>53</v>
      </c>
      <c r="Q124" s="19">
        <v>159</v>
      </c>
      <c r="R124" s="19">
        <v>166</v>
      </c>
      <c r="S124" s="19">
        <f t="shared" si="5"/>
        <v>325</v>
      </c>
      <c r="T124" s="19">
        <v>2</v>
      </c>
      <c r="U124" s="28">
        <v>9</v>
      </c>
    </row>
    <row r="125" spans="1:22" ht="19">
      <c r="A125" s="277">
        <v>118</v>
      </c>
      <c r="B125" s="9">
        <v>24</v>
      </c>
      <c r="C125" s="9">
        <v>56</v>
      </c>
      <c r="D125" s="9">
        <v>56</v>
      </c>
      <c r="E125" s="10" t="s">
        <v>1225</v>
      </c>
      <c r="F125" s="11" t="s">
        <v>655</v>
      </c>
      <c r="G125" s="32" t="s">
        <v>656</v>
      </c>
      <c r="H125" s="12" t="s">
        <v>657</v>
      </c>
      <c r="I125" s="21" t="s">
        <v>77</v>
      </c>
      <c r="J125" s="21" t="s">
        <v>77</v>
      </c>
      <c r="K125" s="21" t="s">
        <v>599</v>
      </c>
      <c r="L125" s="21">
        <v>4</v>
      </c>
      <c r="M125" s="21">
        <v>10</v>
      </c>
      <c r="N125" s="22" t="s">
        <v>624</v>
      </c>
      <c r="O125" s="22">
        <v>260.39999999999998</v>
      </c>
      <c r="P125" s="21">
        <v>74</v>
      </c>
      <c r="Q125" s="21">
        <v>221</v>
      </c>
      <c r="R125" s="21">
        <v>251</v>
      </c>
      <c r="S125" s="21">
        <f t="shared" si="5"/>
        <v>472</v>
      </c>
      <c r="T125" s="21">
        <v>3</v>
      </c>
      <c r="U125" s="30">
        <v>7</v>
      </c>
    </row>
    <row r="126" spans="1:22" ht="19">
      <c r="A126" s="277">
        <v>119</v>
      </c>
      <c r="B126" s="9">
        <v>25</v>
      </c>
      <c r="C126" s="9">
        <v>119</v>
      </c>
      <c r="D126" s="9">
        <v>119</v>
      </c>
      <c r="E126" s="10" t="s">
        <v>1226</v>
      </c>
      <c r="F126" s="11" t="s">
        <v>655</v>
      </c>
      <c r="G126" s="32" t="s">
        <v>658</v>
      </c>
      <c r="H126" s="12" t="s">
        <v>659</v>
      </c>
      <c r="I126" s="21" t="s">
        <v>545</v>
      </c>
      <c r="J126" s="21" t="s">
        <v>545</v>
      </c>
      <c r="K126" s="21" t="s">
        <v>619</v>
      </c>
      <c r="L126" s="21">
        <v>1</v>
      </c>
      <c r="M126" s="21">
        <v>10</v>
      </c>
      <c r="N126" s="22" t="s">
        <v>620</v>
      </c>
      <c r="O126" s="22">
        <v>223.83</v>
      </c>
      <c r="P126" s="21">
        <v>113</v>
      </c>
      <c r="Q126" s="21">
        <v>326</v>
      </c>
      <c r="R126" s="21">
        <v>300</v>
      </c>
      <c r="S126" s="21">
        <f t="shared" si="5"/>
        <v>626</v>
      </c>
      <c r="T126" s="21">
        <v>5</v>
      </c>
      <c r="U126" s="30">
        <v>6</v>
      </c>
    </row>
    <row r="127" spans="1:22" ht="19">
      <c r="A127" s="277">
        <v>120</v>
      </c>
      <c r="B127" s="9">
        <v>26</v>
      </c>
      <c r="C127" s="5">
        <v>327</v>
      </c>
      <c r="D127" s="5">
        <v>327</v>
      </c>
      <c r="E127" s="6" t="s">
        <v>660</v>
      </c>
      <c r="F127" s="7" t="s">
        <v>655</v>
      </c>
      <c r="G127" s="79" t="s">
        <v>661</v>
      </c>
      <c r="H127" s="8" t="s">
        <v>662</v>
      </c>
      <c r="I127" s="19" t="s">
        <v>468</v>
      </c>
      <c r="J127" s="19" t="s">
        <v>468</v>
      </c>
      <c r="K127" s="19" t="s">
        <v>85</v>
      </c>
      <c r="L127" s="19">
        <v>0</v>
      </c>
      <c r="M127" s="19">
        <v>5</v>
      </c>
      <c r="N127" s="20" t="s">
        <v>663</v>
      </c>
      <c r="O127" s="20">
        <v>195.72</v>
      </c>
      <c r="P127" s="19">
        <v>109</v>
      </c>
      <c r="Q127" s="19">
        <v>301</v>
      </c>
      <c r="R127" s="19">
        <v>340</v>
      </c>
      <c r="S127" s="19">
        <f t="shared" si="5"/>
        <v>641</v>
      </c>
      <c r="T127" s="19">
        <v>4</v>
      </c>
      <c r="U127" s="28">
        <v>7</v>
      </c>
    </row>
    <row r="128" spans="1:22" ht="19">
      <c r="A128" s="277">
        <v>121</v>
      </c>
      <c r="B128" s="9">
        <v>27</v>
      </c>
      <c r="C128" s="9">
        <v>46</v>
      </c>
      <c r="D128" s="9">
        <v>46</v>
      </c>
      <c r="E128" s="10" t="s">
        <v>1227</v>
      </c>
      <c r="F128" s="11" t="s">
        <v>664</v>
      </c>
      <c r="G128" s="32" t="s">
        <v>665</v>
      </c>
      <c r="H128" s="12" t="s">
        <v>666</v>
      </c>
      <c r="I128" s="21" t="s">
        <v>71</v>
      </c>
      <c r="J128" s="21" t="s">
        <v>71</v>
      </c>
      <c r="K128" s="21" t="s">
        <v>580</v>
      </c>
      <c r="L128" s="21">
        <v>4</v>
      </c>
      <c r="M128" s="21">
        <v>5</v>
      </c>
      <c r="N128" s="22" t="s">
        <v>581</v>
      </c>
      <c r="O128" s="22">
        <v>18.72</v>
      </c>
      <c r="P128" s="21">
        <v>66</v>
      </c>
      <c r="Q128" s="21">
        <v>233</v>
      </c>
      <c r="R128" s="21">
        <v>244</v>
      </c>
      <c r="S128" s="21">
        <f t="shared" si="5"/>
        <v>477</v>
      </c>
      <c r="T128" s="21">
        <v>3</v>
      </c>
      <c r="U128" s="30">
        <v>8</v>
      </c>
    </row>
    <row r="129" spans="1:96" ht="19">
      <c r="A129" s="277">
        <v>122</v>
      </c>
      <c r="B129" s="9">
        <v>28</v>
      </c>
      <c r="C129" s="9">
        <v>312</v>
      </c>
      <c r="D129" s="9">
        <v>312</v>
      </c>
      <c r="E129" s="10" t="s">
        <v>1228</v>
      </c>
      <c r="F129" s="11" t="s">
        <v>664</v>
      </c>
      <c r="G129" s="32" t="s">
        <v>667</v>
      </c>
      <c r="H129" s="12" t="s">
        <v>668</v>
      </c>
      <c r="I129" s="21" t="s">
        <v>669</v>
      </c>
      <c r="J129" s="21" t="s">
        <v>288</v>
      </c>
      <c r="K129" s="21" t="s">
        <v>580</v>
      </c>
      <c r="L129" s="21">
        <v>1</v>
      </c>
      <c r="M129" s="21">
        <v>5</v>
      </c>
      <c r="N129" s="22" t="s">
        <v>581</v>
      </c>
      <c r="O129" s="22">
        <v>114.23</v>
      </c>
      <c r="P129" s="21">
        <v>75</v>
      </c>
      <c r="Q129" s="21">
        <v>220</v>
      </c>
      <c r="R129" s="21">
        <v>262</v>
      </c>
      <c r="S129" s="21">
        <f t="shared" si="5"/>
        <v>482</v>
      </c>
      <c r="T129" s="21">
        <v>3</v>
      </c>
      <c r="U129" s="30">
        <v>6</v>
      </c>
    </row>
    <row r="130" spans="1:96" ht="19">
      <c r="A130" s="277">
        <v>123</v>
      </c>
      <c r="B130" s="9">
        <v>29</v>
      </c>
      <c r="C130" s="9">
        <v>341</v>
      </c>
      <c r="D130" s="9">
        <v>341</v>
      </c>
      <c r="E130" s="10" t="s">
        <v>670</v>
      </c>
      <c r="F130" s="11" t="s">
        <v>664</v>
      </c>
      <c r="G130" s="32" t="s">
        <v>1381</v>
      </c>
      <c r="H130" s="12" t="s">
        <v>671</v>
      </c>
      <c r="I130" s="21" t="s">
        <v>672</v>
      </c>
      <c r="J130" s="21" t="s">
        <v>1089</v>
      </c>
      <c r="K130" s="21" t="s">
        <v>85</v>
      </c>
      <c r="L130" s="21">
        <v>0</v>
      </c>
      <c r="M130" s="21">
        <v>10</v>
      </c>
      <c r="N130" s="22" t="s">
        <v>673</v>
      </c>
      <c r="O130" s="22">
        <v>147.30000000000001</v>
      </c>
      <c r="P130" s="21">
        <v>118</v>
      </c>
      <c r="Q130" s="21">
        <v>289</v>
      </c>
      <c r="R130" s="21">
        <v>332</v>
      </c>
      <c r="S130" s="21">
        <f t="shared" si="5"/>
        <v>621</v>
      </c>
      <c r="T130" s="21">
        <v>4</v>
      </c>
      <c r="U130" s="30">
        <v>5</v>
      </c>
    </row>
    <row r="131" spans="1:96" ht="18">
      <c r="A131" s="277">
        <v>124</v>
      </c>
      <c r="B131" s="9">
        <v>30</v>
      </c>
      <c r="C131" s="9">
        <v>345</v>
      </c>
      <c r="D131" s="9">
        <v>345</v>
      </c>
      <c r="E131" s="10" t="s">
        <v>674</v>
      </c>
      <c r="F131" s="11" t="s">
        <v>664</v>
      </c>
      <c r="G131" s="11"/>
      <c r="H131" s="12" t="s">
        <v>675</v>
      </c>
      <c r="I131" s="21" t="s">
        <v>632</v>
      </c>
      <c r="J131" s="21" t="s">
        <v>632</v>
      </c>
      <c r="K131" s="21" t="s">
        <v>85</v>
      </c>
      <c r="L131" s="21">
        <v>0</v>
      </c>
      <c r="M131" s="21">
        <v>10</v>
      </c>
      <c r="N131" s="22" t="s">
        <v>633</v>
      </c>
      <c r="O131" s="22">
        <v>42.18</v>
      </c>
      <c r="P131" s="21">
        <v>28</v>
      </c>
      <c r="Q131" s="21">
        <v>88</v>
      </c>
      <c r="R131" s="21">
        <v>105</v>
      </c>
      <c r="S131" s="21">
        <f t="shared" si="5"/>
        <v>193</v>
      </c>
      <c r="T131" s="21">
        <v>6</v>
      </c>
      <c r="U131" s="30">
        <v>1</v>
      </c>
    </row>
    <row r="132" spans="1:96" ht="19">
      <c r="A132" s="277">
        <v>125</v>
      </c>
      <c r="B132" s="9">
        <v>31</v>
      </c>
      <c r="C132" s="5">
        <v>182</v>
      </c>
      <c r="D132" s="5">
        <v>182</v>
      </c>
      <c r="E132" s="6" t="s">
        <v>1229</v>
      </c>
      <c r="F132" s="7" t="s">
        <v>676</v>
      </c>
      <c r="G132" s="79" t="s">
        <v>677</v>
      </c>
      <c r="H132" s="8" t="s">
        <v>678</v>
      </c>
      <c r="I132" s="19" t="s">
        <v>179</v>
      </c>
      <c r="J132" s="19" t="s">
        <v>180</v>
      </c>
      <c r="K132" s="19" t="s">
        <v>679</v>
      </c>
      <c r="L132" s="19">
        <v>2</v>
      </c>
      <c r="M132" s="19">
        <v>5</v>
      </c>
      <c r="N132" s="20" t="s">
        <v>680</v>
      </c>
      <c r="O132" s="20">
        <v>50.12</v>
      </c>
      <c r="P132" s="19">
        <v>168</v>
      </c>
      <c r="Q132" s="19">
        <v>452</v>
      </c>
      <c r="R132" s="19">
        <v>434</v>
      </c>
      <c r="S132" s="19">
        <f t="shared" si="5"/>
        <v>886</v>
      </c>
      <c r="T132" s="19">
        <v>4</v>
      </c>
      <c r="U132" s="28">
        <v>7</v>
      </c>
    </row>
    <row r="133" spans="1:96" ht="19">
      <c r="A133" s="277">
        <v>126</v>
      </c>
      <c r="B133" s="9">
        <v>32</v>
      </c>
      <c r="C133" s="9">
        <v>324</v>
      </c>
      <c r="D133" s="9">
        <v>324</v>
      </c>
      <c r="E133" s="66" t="s">
        <v>1466</v>
      </c>
      <c r="F133" s="11" t="s">
        <v>676</v>
      </c>
      <c r="G133" s="32" t="s">
        <v>681</v>
      </c>
      <c r="H133" s="12" t="s">
        <v>682</v>
      </c>
      <c r="I133" s="21" t="s">
        <v>683</v>
      </c>
      <c r="J133" s="21" t="s">
        <v>683</v>
      </c>
      <c r="K133" s="21" t="s">
        <v>684</v>
      </c>
      <c r="L133" s="21">
        <v>1</v>
      </c>
      <c r="M133" s="21">
        <v>10</v>
      </c>
      <c r="N133" s="22" t="s">
        <v>685</v>
      </c>
      <c r="O133" s="22">
        <v>96.15</v>
      </c>
      <c r="P133" s="21">
        <v>40</v>
      </c>
      <c r="Q133" s="21">
        <v>135</v>
      </c>
      <c r="R133" s="21">
        <v>145</v>
      </c>
      <c r="S133" s="21">
        <f t="shared" si="5"/>
        <v>280</v>
      </c>
      <c r="T133" s="21">
        <v>4</v>
      </c>
      <c r="U133" s="30">
        <v>5</v>
      </c>
    </row>
    <row r="134" spans="1:96" ht="19">
      <c r="A134" s="277">
        <v>127</v>
      </c>
      <c r="B134" s="9">
        <v>33</v>
      </c>
      <c r="C134" s="9">
        <v>342</v>
      </c>
      <c r="D134" s="9">
        <v>342</v>
      </c>
      <c r="E134" s="10" t="s">
        <v>686</v>
      </c>
      <c r="F134" s="11" t="s">
        <v>687</v>
      </c>
      <c r="G134" s="32" t="s">
        <v>688</v>
      </c>
      <c r="H134" s="12" t="s">
        <v>689</v>
      </c>
      <c r="I134" s="21" t="s">
        <v>690</v>
      </c>
      <c r="J134" s="21" t="s">
        <v>690</v>
      </c>
      <c r="K134" s="21" t="s">
        <v>85</v>
      </c>
      <c r="L134" s="21">
        <v>0</v>
      </c>
      <c r="M134" s="21">
        <v>10</v>
      </c>
      <c r="N134" s="22" t="s">
        <v>691</v>
      </c>
      <c r="O134" s="22">
        <v>487</v>
      </c>
      <c r="P134" s="21">
        <v>84</v>
      </c>
      <c r="Q134" s="21">
        <v>237</v>
      </c>
      <c r="R134" s="21">
        <v>232</v>
      </c>
      <c r="S134" s="21">
        <f t="shared" si="5"/>
        <v>469</v>
      </c>
      <c r="T134" s="21">
        <v>5</v>
      </c>
      <c r="U134" s="30">
        <v>6</v>
      </c>
    </row>
    <row r="135" spans="1:96" ht="19">
      <c r="A135" s="277">
        <v>128</v>
      </c>
      <c r="B135" s="9">
        <v>34</v>
      </c>
      <c r="C135" s="13">
        <v>89</v>
      </c>
      <c r="D135" s="13">
        <v>89</v>
      </c>
      <c r="E135" s="14" t="s">
        <v>692</v>
      </c>
      <c r="F135" s="15" t="s">
        <v>693</v>
      </c>
      <c r="G135" s="78" t="s">
        <v>1382</v>
      </c>
      <c r="H135" s="16" t="s">
        <v>694</v>
      </c>
      <c r="I135" s="23" t="s">
        <v>695</v>
      </c>
      <c r="J135" s="23" t="s">
        <v>695</v>
      </c>
      <c r="K135" s="23" t="s">
        <v>508</v>
      </c>
      <c r="L135" s="23">
        <v>5</v>
      </c>
      <c r="M135" s="23">
        <v>10</v>
      </c>
      <c r="N135" s="24" t="s">
        <v>509</v>
      </c>
      <c r="O135" s="24">
        <v>20.13</v>
      </c>
      <c r="P135" s="23">
        <v>125</v>
      </c>
      <c r="Q135" s="23">
        <v>402</v>
      </c>
      <c r="R135" s="23">
        <v>395</v>
      </c>
      <c r="S135" s="23">
        <f t="shared" si="5"/>
        <v>797</v>
      </c>
      <c r="T135" s="23">
        <v>2</v>
      </c>
      <c r="U135" s="31">
        <v>10</v>
      </c>
    </row>
    <row r="136" spans="1:96" ht="19">
      <c r="A136" s="277">
        <v>129</v>
      </c>
      <c r="B136" s="9">
        <v>35</v>
      </c>
      <c r="C136" s="13">
        <v>149</v>
      </c>
      <c r="D136" s="13">
        <v>149</v>
      </c>
      <c r="E136" s="14" t="s">
        <v>696</v>
      </c>
      <c r="F136" s="15" t="s">
        <v>693</v>
      </c>
      <c r="G136" s="78" t="s">
        <v>697</v>
      </c>
      <c r="H136" s="16" t="s">
        <v>698</v>
      </c>
      <c r="I136" s="23" t="s">
        <v>478</v>
      </c>
      <c r="J136" s="23" t="s">
        <v>478</v>
      </c>
      <c r="K136" s="23" t="s">
        <v>301</v>
      </c>
      <c r="L136" s="23">
        <v>3</v>
      </c>
      <c r="M136" s="23">
        <v>10</v>
      </c>
      <c r="N136" s="24" t="s">
        <v>509</v>
      </c>
      <c r="O136" s="24">
        <v>148.12</v>
      </c>
      <c r="P136" s="23">
        <v>78</v>
      </c>
      <c r="Q136" s="23">
        <v>206</v>
      </c>
      <c r="R136" s="23">
        <v>209</v>
      </c>
      <c r="S136" s="23">
        <f t="shared" si="5"/>
        <v>415</v>
      </c>
      <c r="T136" s="23">
        <v>2</v>
      </c>
      <c r="U136" s="31">
        <v>7</v>
      </c>
    </row>
    <row r="137" spans="1:96" ht="19">
      <c r="A137" s="277">
        <v>130</v>
      </c>
      <c r="B137" s="9">
        <v>36</v>
      </c>
      <c r="C137" s="13">
        <v>187</v>
      </c>
      <c r="D137" s="13">
        <v>187</v>
      </c>
      <c r="E137" s="14" t="s">
        <v>699</v>
      </c>
      <c r="F137" s="15" t="s">
        <v>693</v>
      </c>
      <c r="G137" s="78" t="s">
        <v>1383</v>
      </c>
      <c r="H137" s="16" t="s">
        <v>700</v>
      </c>
      <c r="I137" s="23" t="s">
        <v>47</v>
      </c>
      <c r="J137" s="23" t="s">
        <v>48</v>
      </c>
      <c r="K137" s="23" t="s">
        <v>301</v>
      </c>
      <c r="L137" s="23">
        <v>3</v>
      </c>
      <c r="M137" s="23">
        <v>10</v>
      </c>
      <c r="N137" s="23" t="s">
        <v>641</v>
      </c>
      <c r="O137" s="24">
        <v>6.96</v>
      </c>
      <c r="P137" s="23">
        <v>22</v>
      </c>
      <c r="Q137" s="23">
        <v>57</v>
      </c>
      <c r="R137" s="23">
        <v>65</v>
      </c>
      <c r="S137" s="23">
        <f t="shared" si="5"/>
        <v>122</v>
      </c>
      <c r="T137" s="23">
        <v>4</v>
      </c>
      <c r="U137" s="31">
        <v>3</v>
      </c>
    </row>
    <row r="138" spans="1:96" ht="19">
      <c r="A138" s="277">
        <v>131</v>
      </c>
      <c r="B138" s="9">
        <v>37</v>
      </c>
      <c r="C138" s="13">
        <v>245</v>
      </c>
      <c r="D138" s="13">
        <v>245</v>
      </c>
      <c r="E138" s="14" t="s">
        <v>701</v>
      </c>
      <c r="F138" s="15" t="s">
        <v>693</v>
      </c>
      <c r="G138" s="78" t="s">
        <v>1384</v>
      </c>
      <c r="H138" s="16" t="s">
        <v>702</v>
      </c>
      <c r="I138" s="23" t="s">
        <v>169</v>
      </c>
      <c r="J138" s="23" t="s">
        <v>170</v>
      </c>
      <c r="K138" s="23" t="s">
        <v>508</v>
      </c>
      <c r="L138" s="23">
        <v>3</v>
      </c>
      <c r="M138" s="23">
        <v>10</v>
      </c>
      <c r="N138" s="24" t="s">
        <v>509</v>
      </c>
      <c r="O138" s="24">
        <v>6.69</v>
      </c>
      <c r="P138" s="23">
        <v>50</v>
      </c>
      <c r="Q138" s="23">
        <v>106</v>
      </c>
      <c r="R138" s="23">
        <v>110</v>
      </c>
      <c r="S138" s="23">
        <f t="shared" si="5"/>
        <v>216</v>
      </c>
      <c r="T138" s="23">
        <v>3</v>
      </c>
      <c r="U138" s="31">
        <v>4</v>
      </c>
    </row>
    <row r="139" spans="1:96" ht="19">
      <c r="A139" s="277">
        <v>132</v>
      </c>
      <c r="B139" s="9">
        <v>38</v>
      </c>
      <c r="C139" s="13">
        <v>290</v>
      </c>
      <c r="D139" s="13">
        <v>290</v>
      </c>
      <c r="E139" s="14" t="s">
        <v>703</v>
      </c>
      <c r="F139" s="15" t="s">
        <v>693</v>
      </c>
      <c r="G139" s="78" t="s">
        <v>1385</v>
      </c>
      <c r="H139" s="16" t="s">
        <v>704</v>
      </c>
      <c r="I139" s="23" t="s">
        <v>312</v>
      </c>
      <c r="J139" s="23" t="s">
        <v>312</v>
      </c>
      <c r="K139" s="23" t="s">
        <v>508</v>
      </c>
      <c r="L139" s="23">
        <v>2</v>
      </c>
      <c r="M139" s="23">
        <v>10</v>
      </c>
      <c r="N139" s="23" t="s">
        <v>509</v>
      </c>
      <c r="O139" s="24">
        <v>100.39</v>
      </c>
      <c r="P139" s="23">
        <v>73</v>
      </c>
      <c r="Q139" s="23">
        <v>244</v>
      </c>
      <c r="R139" s="23">
        <v>266</v>
      </c>
      <c r="S139" s="23">
        <f t="shared" si="5"/>
        <v>510</v>
      </c>
      <c r="T139" s="23">
        <v>6</v>
      </c>
      <c r="U139" s="31">
        <v>7</v>
      </c>
    </row>
    <row r="140" spans="1:96" ht="19">
      <c r="A140" s="277">
        <v>133</v>
      </c>
      <c r="B140" s="121">
        <v>39</v>
      </c>
      <c r="C140" s="125">
        <v>325</v>
      </c>
      <c r="D140" s="125">
        <v>325</v>
      </c>
      <c r="E140" s="126" t="s">
        <v>705</v>
      </c>
      <c r="F140" s="127" t="s">
        <v>693</v>
      </c>
      <c r="G140" s="128" t="s">
        <v>706</v>
      </c>
      <c r="H140" s="129" t="s">
        <v>707</v>
      </c>
      <c r="I140" s="130" t="s">
        <v>708</v>
      </c>
      <c r="J140" s="130" t="s">
        <v>708</v>
      </c>
      <c r="K140" s="130" t="s">
        <v>508</v>
      </c>
      <c r="L140" s="130">
        <v>2</v>
      </c>
      <c r="M140" s="130">
        <v>10</v>
      </c>
      <c r="N140" s="130" t="s">
        <v>509</v>
      </c>
      <c r="O140" s="131">
        <v>17.829999999999998</v>
      </c>
      <c r="P140" s="130">
        <v>34</v>
      </c>
      <c r="Q140" s="130">
        <v>93</v>
      </c>
      <c r="R140" s="130">
        <v>90</v>
      </c>
      <c r="S140" s="130">
        <f t="shared" si="5"/>
        <v>183</v>
      </c>
      <c r="T140" s="130">
        <v>3</v>
      </c>
      <c r="U140" s="132">
        <v>6</v>
      </c>
      <c r="V140" s="115"/>
    </row>
    <row r="141" spans="1:96" s="120" customFormat="1" ht="19" customHeight="1">
      <c r="A141" s="117"/>
      <c r="B141" s="118"/>
      <c r="C141" s="118"/>
      <c r="D141" s="118"/>
      <c r="E141" s="298" t="s">
        <v>1479</v>
      </c>
      <c r="F141" s="299"/>
      <c r="G141" s="299"/>
      <c r="H141" s="299"/>
      <c r="I141" s="299"/>
      <c r="J141" s="299"/>
      <c r="K141" s="299"/>
      <c r="L141" s="299"/>
      <c r="M141" s="299"/>
      <c r="N141" s="299"/>
      <c r="O141" s="119">
        <f>SUM(O102:O140)</f>
        <v>3010.22</v>
      </c>
      <c r="P141" s="119">
        <f t="shared" ref="P141:U141" si="6">SUM(P102:P140)</f>
        <v>3142</v>
      </c>
      <c r="Q141" s="119">
        <f t="shared" si="6"/>
        <v>8769</v>
      </c>
      <c r="R141" s="119">
        <f t="shared" si="6"/>
        <v>9151</v>
      </c>
      <c r="S141" s="119">
        <f t="shared" si="6"/>
        <v>17920</v>
      </c>
      <c r="T141" s="119">
        <f t="shared" si="6"/>
        <v>155</v>
      </c>
      <c r="U141" s="119">
        <f t="shared" si="6"/>
        <v>224</v>
      </c>
      <c r="V141" s="105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</row>
    <row r="142" spans="1:96" ht="17" customHeight="1">
      <c r="A142" s="300" t="s">
        <v>709</v>
      </c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1"/>
      <c r="V142" s="116"/>
    </row>
    <row r="143" spans="1:96" ht="19">
      <c r="A143" s="1">
        <v>134</v>
      </c>
      <c r="B143" s="44">
        <v>1</v>
      </c>
      <c r="C143" s="5">
        <v>7</v>
      </c>
      <c r="D143" s="5">
        <v>7</v>
      </c>
      <c r="E143" s="6" t="s">
        <v>1213</v>
      </c>
      <c r="F143" s="7" t="s">
        <v>710</v>
      </c>
      <c r="G143" s="79" t="s">
        <v>1386</v>
      </c>
      <c r="H143" s="8" t="s">
        <v>711</v>
      </c>
      <c r="I143" s="19" t="s">
        <v>712</v>
      </c>
      <c r="J143" s="19" t="s">
        <v>712</v>
      </c>
      <c r="K143" s="19" t="s">
        <v>116</v>
      </c>
      <c r="L143" s="19">
        <v>6</v>
      </c>
      <c r="M143" s="19">
        <v>5</v>
      </c>
      <c r="N143" s="20" t="s">
        <v>117</v>
      </c>
      <c r="O143" s="20">
        <v>31.84</v>
      </c>
      <c r="P143" s="19">
        <v>165</v>
      </c>
      <c r="Q143" s="19">
        <v>485</v>
      </c>
      <c r="R143" s="19">
        <v>535</v>
      </c>
      <c r="S143" s="19">
        <f t="shared" ref="S143:S174" si="7">Q143+R143</f>
        <v>1020</v>
      </c>
      <c r="T143" s="19">
        <v>6</v>
      </c>
      <c r="U143" s="28">
        <v>5</v>
      </c>
    </row>
    <row r="144" spans="1:96" ht="19">
      <c r="A144" s="1">
        <v>135</v>
      </c>
      <c r="B144" s="44">
        <v>2</v>
      </c>
      <c r="C144" s="9">
        <v>41</v>
      </c>
      <c r="D144" s="9">
        <v>41</v>
      </c>
      <c r="E144" s="10" t="s">
        <v>1230</v>
      </c>
      <c r="F144" s="11" t="s">
        <v>710</v>
      </c>
      <c r="G144" s="32" t="s">
        <v>1387</v>
      </c>
      <c r="H144" s="38" t="s">
        <v>713</v>
      </c>
      <c r="I144" s="21" t="s">
        <v>714</v>
      </c>
      <c r="J144" s="21" t="s">
        <v>714</v>
      </c>
      <c r="K144" s="21" t="s">
        <v>715</v>
      </c>
      <c r="L144" s="21">
        <v>6</v>
      </c>
      <c r="M144" s="21">
        <v>10</v>
      </c>
      <c r="N144" s="22" t="s">
        <v>716</v>
      </c>
      <c r="O144" s="22">
        <v>12</v>
      </c>
      <c r="P144" s="21">
        <v>131</v>
      </c>
      <c r="Q144" s="21">
        <v>249</v>
      </c>
      <c r="R144" s="21">
        <v>258</v>
      </c>
      <c r="S144" s="21">
        <f t="shared" si="7"/>
        <v>507</v>
      </c>
      <c r="T144" s="21">
        <v>4</v>
      </c>
      <c r="U144" s="30">
        <v>7</v>
      </c>
    </row>
    <row r="145" spans="1:21" ht="19">
      <c r="A145" s="1">
        <v>136</v>
      </c>
      <c r="B145" s="44">
        <v>3</v>
      </c>
      <c r="C145" s="13">
        <v>59</v>
      </c>
      <c r="D145" s="13">
        <v>59</v>
      </c>
      <c r="E145" s="14" t="s">
        <v>1231</v>
      </c>
      <c r="F145" s="15" t="s">
        <v>710</v>
      </c>
      <c r="G145" s="78" t="s">
        <v>1388</v>
      </c>
      <c r="H145" s="40" t="s">
        <v>717</v>
      </c>
      <c r="I145" s="23" t="s">
        <v>406</v>
      </c>
      <c r="J145" s="23" t="s">
        <v>406</v>
      </c>
      <c r="K145" s="23" t="s">
        <v>718</v>
      </c>
      <c r="L145" s="23">
        <v>3</v>
      </c>
      <c r="M145" s="23">
        <v>10</v>
      </c>
      <c r="N145" s="24" t="s">
        <v>719</v>
      </c>
      <c r="O145" s="24">
        <v>55.46</v>
      </c>
      <c r="P145" s="23">
        <v>85</v>
      </c>
      <c r="Q145" s="23">
        <v>312</v>
      </c>
      <c r="R145" s="23">
        <v>301</v>
      </c>
      <c r="S145" s="23">
        <f t="shared" si="7"/>
        <v>613</v>
      </c>
      <c r="T145" s="23">
        <v>3</v>
      </c>
      <c r="U145" s="31">
        <v>7</v>
      </c>
    </row>
    <row r="146" spans="1:21" ht="19">
      <c r="A146" s="1">
        <v>137</v>
      </c>
      <c r="B146" s="44">
        <v>4</v>
      </c>
      <c r="C146" s="5">
        <v>103</v>
      </c>
      <c r="D146" s="5">
        <v>103</v>
      </c>
      <c r="E146" s="6" t="s">
        <v>1232</v>
      </c>
      <c r="F146" s="7" t="s">
        <v>720</v>
      </c>
      <c r="G146" s="79" t="s">
        <v>1389</v>
      </c>
      <c r="H146" s="41" t="s">
        <v>721</v>
      </c>
      <c r="I146" s="19" t="s">
        <v>722</v>
      </c>
      <c r="J146" s="19" t="s">
        <v>722</v>
      </c>
      <c r="K146" s="19" t="s">
        <v>484</v>
      </c>
      <c r="L146" s="19" t="s">
        <v>85</v>
      </c>
      <c r="M146" s="19">
        <v>5</v>
      </c>
      <c r="N146" s="20" t="s">
        <v>485</v>
      </c>
      <c r="O146" s="20">
        <v>31.78</v>
      </c>
      <c r="P146" s="19">
        <v>64</v>
      </c>
      <c r="Q146" s="19">
        <v>187</v>
      </c>
      <c r="R146" s="19">
        <v>183</v>
      </c>
      <c r="S146" s="19">
        <f t="shared" si="7"/>
        <v>370</v>
      </c>
      <c r="T146" s="19">
        <v>4</v>
      </c>
      <c r="U146" s="28">
        <v>5</v>
      </c>
    </row>
    <row r="147" spans="1:21" ht="19">
      <c r="A147" s="1">
        <v>138</v>
      </c>
      <c r="B147" s="44">
        <v>5</v>
      </c>
      <c r="C147" s="5">
        <v>109</v>
      </c>
      <c r="D147" s="5">
        <v>109</v>
      </c>
      <c r="E147" s="6" t="s">
        <v>1233</v>
      </c>
      <c r="F147" s="7" t="s">
        <v>720</v>
      </c>
      <c r="G147" s="79" t="s">
        <v>1390</v>
      </c>
      <c r="H147" s="41" t="s">
        <v>723</v>
      </c>
      <c r="I147" s="19" t="s">
        <v>43</v>
      </c>
      <c r="J147" s="19" t="s">
        <v>43</v>
      </c>
      <c r="K147" s="19" t="s">
        <v>498</v>
      </c>
      <c r="L147" s="19">
        <v>2</v>
      </c>
      <c r="M147" s="19">
        <v>5</v>
      </c>
      <c r="N147" s="20" t="s">
        <v>499</v>
      </c>
      <c r="O147" s="20">
        <v>136.44999999999999</v>
      </c>
      <c r="P147" s="19">
        <v>69</v>
      </c>
      <c r="Q147" s="19">
        <v>205</v>
      </c>
      <c r="R147" s="19">
        <v>225</v>
      </c>
      <c r="S147" s="19">
        <f t="shared" si="7"/>
        <v>430</v>
      </c>
      <c r="T147" s="19">
        <v>3</v>
      </c>
      <c r="U147" s="28">
        <v>8</v>
      </c>
    </row>
    <row r="148" spans="1:21" ht="19">
      <c r="A148" s="1">
        <v>139</v>
      </c>
      <c r="B148" s="44">
        <v>6</v>
      </c>
      <c r="C148" s="9">
        <v>159</v>
      </c>
      <c r="D148" s="9">
        <v>159</v>
      </c>
      <c r="E148" s="66" t="s">
        <v>1465</v>
      </c>
      <c r="F148" s="11" t="s">
        <v>710</v>
      </c>
      <c r="G148" s="32" t="s">
        <v>1386</v>
      </c>
      <c r="H148" s="38" t="s">
        <v>724</v>
      </c>
      <c r="I148" s="21" t="s">
        <v>88</v>
      </c>
      <c r="J148" s="21" t="s">
        <v>88</v>
      </c>
      <c r="K148" s="21" t="s">
        <v>725</v>
      </c>
      <c r="L148" s="21">
        <v>3</v>
      </c>
      <c r="M148" s="21">
        <v>5</v>
      </c>
      <c r="N148" s="22" t="s">
        <v>726</v>
      </c>
      <c r="O148" s="22">
        <v>16.25</v>
      </c>
      <c r="P148" s="21">
        <v>47</v>
      </c>
      <c r="Q148" s="21">
        <v>186</v>
      </c>
      <c r="R148" s="21">
        <v>179</v>
      </c>
      <c r="S148" s="21">
        <f t="shared" si="7"/>
        <v>365</v>
      </c>
      <c r="T148" s="21">
        <v>5</v>
      </c>
      <c r="U148" s="30">
        <v>6</v>
      </c>
    </row>
    <row r="149" spans="1:21" ht="19">
      <c r="A149" s="1">
        <v>140</v>
      </c>
      <c r="B149" s="44">
        <v>7</v>
      </c>
      <c r="C149" s="13">
        <v>323</v>
      </c>
      <c r="D149" s="13">
        <v>323</v>
      </c>
      <c r="E149" s="14" t="s">
        <v>1234</v>
      </c>
      <c r="F149" s="15" t="s">
        <v>720</v>
      </c>
      <c r="G149" s="78" t="s">
        <v>1391</v>
      </c>
      <c r="H149" s="40" t="s">
        <v>727</v>
      </c>
      <c r="I149" s="23" t="s">
        <v>679</v>
      </c>
      <c r="J149" s="23" t="s">
        <v>679</v>
      </c>
      <c r="K149" s="23" t="s">
        <v>508</v>
      </c>
      <c r="L149" s="23">
        <v>1</v>
      </c>
      <c r="M149" s="23">
        <v>10</v>
      </c>
      <c r="N149" s="24" t="s">
        <v>509</v>
      </c>
      <c r="O149" s="24">
        <v>4.21</v>
      </c>
      <c r="P149" s="23">
        <v>46</v>
      </c>
      <c r="Q149" s="23">
        <v>133</v>
      </c>
      <c r="R149" s="23">
        <v>128</v>
      </c>
      <c r="S149" s="23">
        <f t="shared" si="7"/>
        <v>261</v>
      </c>
      <c r="T149" s="23">
        <v>5</v>
      </c>
      <c r="U149" s="31">
        <v>7</v>
      </c>
    </row>
    <row r="150" spans="1:21" ht="19">
      <c r="A150" s="1">
        <v>141</v>
      </c>
      <c r="B150" s="44">
        <v>8</v>
      </c>
      <c r="C150" s="13">
        <v>331</v>
      </c>
      <c r="D150" s="13">
        <v>331</v>
      </c>
      <c r="E150" s="14" t="s">
        <v>728</v>
      </c>
      <c r="F150" s="15" t="s">
        <v>720</v>
      </c>
      <c r="G150" s="78" t="s">
        <v>1392</v>
      </c>
      <c r="H150" s="40" t="s">
        <v>729</v>
      </c>
      <c r="I150" s="23" t="s">
        <v>173</v>
      </c>
      <c r="J150" s="23" t="s">
        <v>173</v>
      </c>
      <c r="K150" s="23" t="s">
        <v>367</v>
      </c>
      <c r="L150" s="23">
        <v>1</v>
      </c>
      <c r="M150" s="23">
        <v>10</v>
      </c>
      <c r="N150" s="23" t="s">
        <v>730</v>
      </c>
      <c r="O150" s="24">
        <v>30.32</v>
      </c>
      <c r="P150" s="23">
        <v>55</v>
      </c>
      <c r="Q150" s="23">
        <v>110</v>
      </c>
      <c r="R150" s="23">
        <v>130</v>
      </c>
      <c r="S150" s="23">
        <f t="shared" si="7"/>
        <v>240</v>
      </c>
      <c r="T150" s="23">
        <v>4</v>
      </c>
      <c r="U150" s="31">
        <v>5</v>
      </c>
    </row>
    <row r="151" spans="1:21" ht="19">
      <c r="A151" s="1">
        <v>142</v>
      </c>
      <c r="B151" s="44">
        <v>9</v>
      </c>
      <c r="C151" s="13">
        <v>13</v>
      </c>
      <c r="D151" s="13">
        <v>13</v>
      </c>
      <c r="E151" s="14" t="s">
        <v>1235</v>
      </c>
      <c r="F151" s="15" t="s">
        <v>731</v>
      </c>
      <c r="G151" s="78" t="s">
        <v>732</v>
      </c>
      <c r="H151" s="40" t="s">
        <v>733</v>
      </c>
      <c r="I151" s="23" t="s">
        <v>205</v>
      </c>
      <c r="J151" s="23" t="s">
        <v>205</v>
      </c>
      <c r="K151" s="23" t="s">
        <v>508</v>
      </c>
      <c r="L151" s="23">
        <v>3</v>
      </c>
      <c r="M151" s="23">
        <v>10</v>
      </c>
      <c r="N151" s="24" t="s">
        <v>509</v>
      </c>
      <c r="O151" s="24">
        <v>67.73</v>
      </c>
      <c r="P151" s="23">
        <v>404</v>
      </c>
      <c r="Q151" s="23">
        <v>1008</v>
      </c>
      <c r="R151" s="23">
        <v>1010</v>
      </c>
      <c r="S151" s="23">
        <f t="shared" si="7"/>
        <v>2018</v>
      </c>
      <c r="T151" s="23">
        <v>4</v>
      </c>
      <c r="U151" s="31">
        <v>7</v>
      </c>
    </row>
    <row r="152" spans="1:21" ht="19">
      <c r="A152" s="1">
        <v>143</v>
      </c>
      <c r="B152" s="44">
        <v>10</v>
      </c>
      <c r="C152" s="13">
        <v>270</v>
      </c>
      <c r="D152" s="13">
        <v>270</v>
      </c>
      <c r="E152" s="14" t="s">
        <v>1146</v>
      </c>
      <c r="F152" s="15" t="s">
        <v>734</v>
      </c>
      <c r="G152" s="78" t="s">
        <v>735</v>
      </c>
      <c r="H152" s="40" t="s">
        <v>736</v>
      </c>
      <c r="I152" s="23" t="s">
        <v>150</v>
      </c>
      <c r="J152" s="23" t="s">
        <v>150</v>
      </c>
      <c r="K152" s="23" t="s">
        <v>737</v>
      </c>
      <c r="L152" s="23">
        <v>2</v>
      </c>
      <c r="M152" s="23">
        <v>10</v>
      </c>
      <c r="N152" s="24" t="s">
        <v>738</v>
      </c>
      <c r="O152" s="24">
        <v>39.950000000000003</v>
      </c>
      <c r="P152" s="23">
        <v>245</v>
      </c>
      <c r="Q152" s="23">
        <v>631</v>
      </c>
      <c r="R152" s="23">
        <v>628</v>
      </c>
      <c r="S152" s="23">
        <f t="shared" si="7"/>
        <v>1259</v>
      </c>
      <c r="T152" s="23">
        <v>4</v>
      </c>
      <c r="U152" s="31">
        <v>7</v>
      </c>
    </row>
    <row r="153" spans="1:21" ht="19">
      <c r="A153" s="1">
        <v>144</v>
      </c>
      <c r="B153" s="44">
        <v>11</v>
      </c>
      <c r="C153" s="9">
        <v>274</v>
      </c>
      <c r="D153" s="9">
        <v>274</v>
      </c>
      <c r="E153" s="10" t="s">
        <v>1236</v>
      </c>
      <c r="F153" s="11" t="s">
        <v>734</v>
      </c>
      <c r="G153" s="32" t="s">
        <v>739</v>
      </c>
      <c r="H153" s="38" t="s">
        <v>740</v>
      </c>
      <c r="I153" s="21" t="s">
        <v>458</v>
      </c>
      <c r="J153" s="21" t="s">
        <v>458</v>
      </c>
      <c r="K153" s="21" t="s">
        <v>725</v>
      </c>
      <c r="L153" s="21">
        <v>2</v>
      </c>
      <c r="M153" s="21">
        <v>5</v>
      </c>
      <c r="N153" s="22" t="s">
        <v>726</v>
      </c>
      <c r="O153" s="22">
        <v>130.82</v>
      </c>
      <c r="P153" s="21">
        <v>314</v>
      </c>
      <c r="Q153" s="21">
        <v>934</v>
      </c>
      <c r="R153" s="21">
        <v>950</v>
      </c>
      <c r="S153" s="21">
        <f t="shared" si="7"/>
        <v>1884</v>
      </c>
      <c r="T153" s="21">
        <v>5</v>
      </c>
      <c r="U153" s="30">
        <v>10</v>
      </c>
    </row>
    <row r="154" spans="1:21" ht="19">
      <c r="A154" s="1">
        <v>145</v>
      </c>
      <c r="B154" s="44">
        <v>12</v>
      </c>
      <c r="C154" s="9">
        <v>1</v>
      </c>
      <c r="D154" s="9">
        <v>1</v>
      </c>
      <c r="E154" s="10" t="s">
        <v>1237</v>
      </c>
      <c r="F154" s="11" t="s">
        <v>741</v>
      </c>
      <c r="G154" s="32" t="s">
        <v>1393</v>
      </c>
      <c r="H154" s="38" t="s">
        <v>742</v>
      </c>
      <c r="I154" s="21" t="s">
        <v>198</v>
      </c>
      <c r="J154" s="21" t="s">
        <v>198</v>
      </c>
      <c r="K154" s="21" t="s">
        <v>743</v>
      </c>
      <c r="L154" s="21">
        <v>3</v>
      </c>
      <c r="M154" s="21">
        <v>10</v>
      </c>
      <c r="N154" s="22" t="s">
        <v>744</v>
      </c>
      <c r="O154" s="22">
        <v>122.53</v>
      </c>
      <c r="P154" s="21">
        <v>230</v>
      </c>
      <c r="Q154" s="21">
        <v>703</v>
      </c>
      <c r="R154" s="21">
        <v>688</v>
      </c>
      <c r="S154" s="21">
        <f t="shared" si="7"/>
        <v>1391</v>
      </c>
      <c r="T154" s="21">
        <v>3</v>
      </c>
      <c r="U154" s="30">
        <v>5</v>
      </c>
    </row>
    <row r="155" spans="1:21" ht="19">
      <c r="A155" s="1">
        <v>146</v>
      </c>
      <c r="B155" s="44">
        <v>13</v>
      </c>
      <c r="C155" s="13">
        <v>8</v>
      </c>
      <c r="D155" s="13">
        <v>8</v>
      </c>
      <c r="E155" s="14" t="s">
        <v>1238</v>
      </c>
      <c r="F155" s="15" t="s">
        <v>741</v>
      </c>
      <c r="G155" s="78" t="s">
        <v>1394</v>
      </c>
      <c r="H155" s="40" t="s">
        <v>745</v>
      </c>
      <c r="I155" s="23" t="s">
        <v>712</v>
      </c>
      <c r="J155" s="23" t="s">
        <v>712</v>
      </c>
      <c r="K155" s="23" t="s">
        <v>367</v>
      </c>
      <c r="L155" s="23">
        <v>4</v>
      </c>
      <c r="M155" s="23">
        <v>10</v>
      </c>
      <c r="N155" s="24" t="s">
        <v>730</v>
      </c>
      <c r="O155" s="24">
        <v>145.78</v>
      </c>
      <c r="P155" s="23">
        <v>137</v>
      </c>
      <c r="Q155" s="23">
        <v>374</v>
      </c>
      <c r="R155" s="23">
        <v>367</v>
      </c>
      <c r="S155" s="23">
        <f t="shared" si="7"/>
        <v>741</v>
      </c>
      <c r="T155" s="23">
        <v>3</v>
      </c>
      <c r="U155" s="31">
        <v>5</v>
      </c>
    </row>
    <row r="156" spans="1:21" ht="19">
      <c r="A156" s="1">
        <v>147</v>
      </c>
      <c r="B156" s="44">
        <v>14</v>
      </c>
      <c r="C156" s="9">
        <v>20</v>
      </c>
      <c r="D156" s="9">
        <v>20</v>
      </c>
      <c r="E156" s="10" t="s">
        <v>1239</v>
      </c>
      <c r="F156" s="11" t="s">
        <v>741</v>
      </c>
      <c r="G156" s="32" t="s">
        <v>1395</v>
      </c>
      <c r="H156" s="38" t="s">
        <v>746</v>
      </c>
      <c r="I156" s="21" t="s">
        <v>747</v>
      </c>
      <c r="J156" s="21" t="s">
        <v>748</v>
      </c>
      <c r="K156" s="21" t="s">
        <v>749</v>
      </c>
      <c r="L156" s="21">
        <v>4</v>
      </c>
      <c r="M156" s="21">
        <v>5</v>
      </c>
      <c r="N156" s="22" t="s">
        <v>750</v>
      </c>
      <c r="O156" s="22">
        <v>19.73</v>
      </c>
      <c r="P156" s="21">
        <v>64</v>
      </c>
      <c r="Q156" s="21">
        <v>144</v>
      </c>
      <c r="R156" s="21">
        <v>152</v>
      </c>
      <c r="S156" s="21">
        <f t="shared" si="7"/>
        <v>296</v>
      </c>
      <c r="T156" s="21">
        <v>4</v>
      </c>
      <c r="U156" s="30">
        <v>5</v>
      </c>
    </row>
    <row r="157" spans="1:21" ht="19">
      <c r="A157" s="1">
        <v>148</v>
      </c>
      <c r="B157" s="44">
        <v>15</v>
      </c>
      <c r="C157" s="13">
        <v>23</v>
      </c>
      <c r="D157" s="13">
        <v>23</v>
      </c>
      <c r="E157" s="14" t="s">
        <v>751</v>
      </c>
      <c r="F157" s="15" t="s">
        <v>741</v>
      </c>
      <c r="G157" s="78" t="s">
        <v>1396</v>
      </c>
      <c r="H157" s="40" t="s">
        <v>752</v>
      </c>
      <c r="I157" s="23" t="s">
        <v>505</v>
      </c>
      <c r="J157" s="23" t="s">
        <v>505</v>
      </c>
      <c r="K157" s="23" t="s">
        <v>367</v>
      </c>
      <c r="L157" s="23">
        <v>4</v>
      </c>
      <c r="M157" s="23">
        <v>10</v>
      </c>
      <c r="N157" s="24" t="s">
        <v>730</v>
      </c>
      <c r="O157" s="24">
        <v>77.77</v>
      </c>
      <c r="P157" s="23">
        <v>248</v>
      </c>
      <c r="Q157" s="23">
        <v>632</v>
      </c>
      <c r="R157" s="23">
        <v>624</v>
      </c>
      <c r="S157" s="23">
        <f t="shared" si="7"/>
        <v>1256</v>
      </c>
      <c r="T157" s="23">
        <v>4</v>
      </c>
      <c r="U157" s="31">
        <v>7</v>
      </c>
    </row>
    <row r="158" spans="1:21" ht="19">
      <c r="A158" s="1">
        <v>149</v>
      </c>
      <c r="B158" s="44">
        <v>16</v>
      </c>
      <c r="C158" s="9">
        <v>24</v>
      </c>
      <c r="D158" s="9">
        <v>24</v>
      </c>
      <c r="E158" s="10" t="s">
        <v>1240</v>
      </c>
      <c r="F158" s="11" t="s">
        <v>753</v>
      </c>
      <c r="G158" s="32" t="s">
        <v>1397</v>
      </c>
      <c r="H158" s="38" t="s">
        <v>754</v>
      </c>
      <c r="I158" s="21" t="s">
        <v>579</v>
      </c>
      <c r="J158" s="21" t="s">
        <v>579</v>
      </c>
      <c r="K158" s="21" t="s">
        <v>725</v>
      </c>
      <c r="L158" s="21">
        <v>5</v>
      </c>
      <c r="M158" s="21">
        <v>5</v>
      </c>
      <c r="N158" s="22" t="s">
        <v>726</v>
      </c>
      <c r="O158" s="22">
        <v>33.29</v>
      </c>
      <c r="P158" s="21">
        <v>157</v>
      </c>
      <c r="Q158" s="21">
        <v>499</v>
      </c>
      <c r="R158" s="21">
        <v>479</v>
      </c>
      <c r="S158" s="21">
        <f t="shared" si="7"/>
        <v>978</v>
      </c>
      <c r="T158" s="21">
        <v>5</v>
      </c>
      <c r="U158" s="30">
        <v>4</v>
      </c>
    </row>
    <row r="159" spans="1:21" ht="19">
      <c r="A159" s="1">
        <v>150</v>
      </c>
      <c r="B159" s="44">
        <v>17</v>
      </c>
      <c r="C159" s="13">
        <v>62</v>
      </c>
      <c r="D159" s="13">
        <v>62</v>
      </c>
      <c r="E159" s="14" t="s">
        <v>1241</v>
      </c>
      <c r="F159" s="15" t="s">
        <v>753</v>
      </c>
      <c r="G159" s="78" t="s">
        <v>755</v>
      </c>
      <c r="H159" s="40" t="s">
        <v>756</v>
      </c>
      <c r="I159" s="23" t="s">
        <v>636</v>
      </c>
      <c r="J159" s="23" t="s">
        <v>636</v>
      </c>
      <c r="K159" s="23" t="s">
        <v>508</v>
      </c>
      <c r="L159" s="23">
        <v>4</v>
      </c>
      <c r="M159" s="23">
        <v>10</v>
      </c>
      <c r="N159" s="24" t="s">
        <v>757</v>
      </c>
      <c r="O159" s="24">
        <v>37.119999999999997</v>
      </c>
      <c r="P159" s="23">
        <v>160</v>
      </c>
      <c r="Q159" s="23">
        <v>398</v>
      </c>
      <c r="R159" s="23">
        <v>395</v>
      </c>
      <c r="S159" s="23">
        <f t="shared" si="7"/>
        <v>793</v>
      </c>
      <c r="T159" s="23">
        <v>5</v>
      </c>
      <c r="U159" s="31">
        <v>4</v>
      </c>
    </row>
    <row r="160" spans="1:21" ht="19">
      <c r="A160" s="1">
        <v>151</v>
      </c>
      <c r="B160" s="44">
        <v>18</v>
      </c>
      <c r="C160" s="13">
        <v>120</v>
      </c>
      <c r="D160" s="13">
        <v>120</v>
      </c>
      <c r="E160" s="14" t="s">
        <v>1242</v>
      </c>
      <c r="F160" s="15" t="s">
        <v>741</v>
      </c>
      <c r="G160" s="78" t="s">
        <v>758</v>
      </c>
      <c r="H160" s="40" t="s">
        <v>759</v>
      </c>
      <c r="I160" s="23" t="s">
        <v>545</v>
      </c>
      <c r="J160" s="23" t="s">
        <v>545</v>
      </c>
      <c r="K160" s="23" t="s">
        <v>508</v>
      </c>
      <c r="L160" s="23">
        <v>4</v>
      </c>
      <c r="M160" s="23">
        <v>10</v>
      </c>
      <c r="N160" s="24" t="s">
        <v>760</v>
      </c>
      <c r="O160" s="24">
        <v>28.06</v>
      </c>
      <c r="P160" s="23">
        <v>99</v>
      </c>
      <c r="Q160" s="23">
        <v>297</v>
      </c>
      <c r="R160" s="23">
        <v>282</v>
      </c>
      <c r="S160" s="23">
        <f t="shared" si="7"/>
        <v>579</v>
      </c>
      <c r="T160" s="23">
        <v>5</v>
      </c>
      <c r="U160" s="31">
        <v>4</v>
      </c>
    </row>
    <row r="161" spans="1:22" ht="19">
      <c r="A161" s="1">
        <v>152</v>
      </c>
      <c r="B161" s="44">
        <v>19</v>
      </c>
      <c r="C161" s="5">
        <v>65</v>
      </c>
      <c r="D161" s="5">
        <v>65</v>
      </c>
      <c r="E161" s="6" t="s">
        <v>1097</v>
      </c>
      <c r="F161" s="7" t="s">
        <v>761</v>
      </c>
      <c r="G161" s="79" t="s">
        <v>1398</v>
      </c>
      <c r="H161" s="41" t="s">
        <v>762</v>
      </c>
      <c r="I161" s="19" t="s">
        <v>714</v>
      </c>
      <c r="J161" s="19" t="s">
        <v>714</v>
      </c>
      <c r="K161" s="19" t="s">
        <v>584</v>
      </c>
      <c r="L161" s="19">
        <v>4</v>
      </c>
      <c r="M161" s="19">
        <v>5</v>
      </c>
      <c r="N161" s="20" t="s">
        <v>763</v>
      </c>
      <c r="O161" s="20">
        <v>32.75</v>
      </c>
      <c r="P161" s="19">
        <v>89</v>
      </c>
      <c r="Q161" s="19">
        <v>229</v>
      </c>
      <c r="R161" s="19">
        <v>256</v>
      </c>
      <c r="S161" s="19">
        <f t="shared" si="7"/>
        <v>485</v>
      </c>
      <c r="T161" s="19">
        <v>11</v>
      </c>
      <c r="U161" s="28">
        <v>0</v>
      </c>
    </row>
    <row r="162" spans="1:22" ht="19">
      <c r="A162" s="1">
        <v>153</v>
      </c>
      <c r="B162" s="44">
        <v>20</v>
      </c>
      <c r="C162" s="5">
        <v>19</v>
      </c>
      <c r="D162" s="5">
        <v>19</v>
      </c>
      <c r="E162" s="6" t="s">
        <v>1243</v>
      </c>
      <c r="F162" s="7" t="s">
        <v>761</v>
      </c>
      <c r="G162" s="79" t="s">
        <v>1399</v>
      </c>
      <c r="H162" s="41" t="s">
        <v>764</v>
      </c>
      <c r="I162" s="19" t="s">
        <v>636</v>
      </c>
      <c r="J162" s="19" t="s">
        <v>636</v>
      </c>
      <c r="K162" s="19" t="s">
        <v>584</v>
      </c>
      <c r="L162" s="19">
        <v>4</v>
      </c>
      <c r="M162" s="19">
        <v>5</v>
      </c>
      <c r="N162" s="20" t="s">
        <v>763</v>
      </c>
      <c r="O162" s="20">
        <v>22.83</v>
      </c>
      <c r="P162" s="19">
        <v>80</v>
      </c>
      <c r="Q162" s="19">
        <v>220</v>
      </c>
      <c r="R162" s="19">
        <v>201</v>
      </c>
      <c r="S162" s="19">
        <f t="shared" si="7"/>
        <v>421</v>
      </c>
      <c r="T162" s="19">
        <v>9</v>
      </c>
      <c r="U162" s="28">
        <v>0</v>
      </c>
    </row>
    <row r="163" spans="1:22" ht="19">
      <c r="A163" s="1">
        <v>154</v>
      </c>
      <c r="B163" s="44">
        <v>21</v>
      </c>
      <c r="C163" s="9">
        <v>199</v>
      </c>
      <c r="D163" s="9">
        <v>199</v>
      </c>
      <c r="E163" s="10" t="s">
        <v>765</v>
      </c>
      <c r="F163" s="11" t="s">
        <v>761</v>
      </c>
      <c r="G163" s="32" t="s">
        <v>1400</v>
      </c>
      <c r="H163" s="38" t="s">
        <v>766</v>
      </c>
      <c r="I163" s="21" t="s">
        <v>47</v>
      </c>
      <c r="J163" s="21" t="s">
        <v>48</v>
      </c>
      <c r="K163" s="21" t="s">
        <v>715</v>
      </c>
      <c r="L163" s="21">
        <v>3</v>
      </c>
      <c r="M163" s="21">
        <v>10</v>
      </c>
      <c r="N163" s="22" t="s">
        <v>767</v>
      </c>
      <c r="O163" s="22">
        <v>16.03</v>
      </c>
      <c r="P163" s="21">
        <v>63</v>
      </c>
      <c r="Q163" s="21">
        <v>145</v>
      </c>
      <c r="R163" s="21">
        <v>171</v>
      </c>
      <c r="S163" s="21">
        <f t="shared" si="7"/>
        <v>316</v>
      </c>
      <c r="T163" s="21">
        <v>3</v>
      </c>
      <c r="U163" s="30">
        <v>7</v>
      </c>
    </row>
    <row r="164" spans="1:22" ht="19">
      <c r="A164" s="1">
        <v>155</v>
      </c>
      <c r="B164" s="44">
        <v>22</v>
      </c>
      <c r="C164" s="13">
        <v>206</v>
      </c>
      <c r="D164" s="13">
        <v>206</v>
      </c>
      <c r="E164" s="14" t="s">
        <v>1244</v>
      </c>
      <c r="F164" s="15" t="s">
        <v>761</v>
      </c>
      <c r="G164" s="78" t="s">
        <v>1401</v>
      </c>
      <c r="H164" s="40" t="s">
        <v>768</v>
      </c>
      <c r="I164" s="23" t="s">
        <v>97</v>
      </c>
      <c r="J164" s="23" t="s">
        <v>98</v>
      </c>
      <c r="K164" s="23" t="s">
        <v>769</v>
      </c>
      <c r="L164" s="23">
        <v>3</v>
      </c>
      <c r="M164" s="23">
        <v>10</v>
      </c>
      <c r="N164" s="24" t="s">
        <v>770</v>
      </c>
      <c r="O164" s="24">
        <v>11.06</v>
      </c>
      <c r="P164" s="23">
        <v>63</v>
      </c>
      <c r="Q164" s="23">
        <v>161</v>
      </c>
      <c r="R164" s="23">
        <v>152</v>
      </c>
      <c r="S164" s="23">
        <f t="shared" si="7"/>
        <v>313</v>
      </c>
      <c r="T164" s="23">
        <v>6</v>
      </c>
      <c r="U164" s="31">
        <v>7</v>
      </c>
    </row>
    <row r="165" spans="1:22" ht="19">
      <c r="A165" s="1">
        <v>156</v>
      </c>
      <c r="B165" s="44">
        <v>23</v>
      </c>
      <c r="C165" s="5">
        <v>209</v>
      </c>
      <c r="D165" s="5">
        <v>209</v>
      </c>
      <c r="E165" s="6" t="s">
        <v>1245</v>
      </c>
      <c r="F165" s="7" t="s">
        <v>761</v>
      </c>
      <c r="G165" s="79" t="s">
        <v>1402</v>
      </c>
      <c r="H165" s="41" t="s">
        <v>771</v>
      </c>
      <c r="I165" s="19" t="s">
        <v>97</v>
      </c>
      <c r="J165" s="19" t="s">
        <v>98</v>
      </c>
      <c r="K165" s="19" t="s">
        <v>116</v>
      </c>
      <c r="L165" s="19">
        <v>3</v>
      </c>
      <c r="M165" s="19">
        <v>5</v>
      </c>
      <c r="N165" s="20" t="s">
        <v>117</v>
      </c>
      <c r="O165" s="20">
        <v>26.43</v>
      </c>
      <c r="P165" s="19">
        <v>88</v>
      </c>
      <c r="Q165" s="19">
        <v>224</v>
      </c>
      <c r="R165" s="19">
        <v>236</v>
      </c>
      <c r="S165" s="19">
        <f t="shared" si="7"/>
        <v>460</v>
      </c>
      <c r="T165" s="19">
        <v>5</v>
      </c>
      <c r="U165" s="28">
        <v>3</v>
      </c>
    </row>
    <row r="166" spans="1:22" s="61" customFormat="1" ht="19">
      <c r="A166" s="1">
        <v>157</v>
      </c>
      <c r="B166" s="68">
        <v>24</v>
      </c>
      <c r="C166" s="53">
        <v>229</v>
      </c>
      <c r="D166" s="53">
        <v>229</v>
      </c>
      <c r="E166" s="54" t="s">
        <v>1117</v>
      </c>
      <c r="F166" s="55" t="s">
        <v>761</v>
      </c>
      <c r="G166" s="56" t="s">
        <v>1403</v>
      </c>
      <c r="H166" s="71" t="s">
        <v>772</v>
      </c>
      <c r="I166" s="58" t="s">
        <v>187</v>
      </c>
      <c r="J166" s="58" t="s">
        <v>188</v>
      </c>
      <c r="K166" s="58" t="s">
        <v>574</v>
      </c>
      <c r="L166" s="58"/>
      <c r="M166" s="58">
        <v>10</v>
      </c>
      <c r="N166" s="58" t="s">
        <v>773</v>
      </c>
      <c r="O166" s="58">
        <v>49.17</v>
      </c>
      <c r="P166" s="58">
        <v>98</v>
      </c>
      <c r="Q166" s="58">
        <v>246</v>
      </c>
      <c r="R166" s="58">
        <v>225</v>
      </c>
      <c r="S166" s="58">
        <f t="shared" si="7"/>
        <v>471</v>
      </c>
      <c r="T166" s="58">
        <v>6</v>
      </c>
      <c r="U166" s="59">
        <v>7</v>
      </c>
      <c r="V166" s="60"/>
    </row>
    <row r="167" spans="1:22" ht="19">
      <c r="A167" s="1">
        <v>158</v>
      </c>
      <c r="B167" s="44">
        <v>25</v>
      </c>
      <c r="C167" s="9">
        <v>231</v>
      </c>
      <c r="D167" s="9">
        <v>231</v>
      </c>
      <c r="E167" s="10" t="s">
        <v>1247</v>
      </c>
      <c r="F167" s="11" t="s">
        <v>761</v>
      </c>
      <c r="G167" s="32" t="s">
        <v>1404</v>
      </c>
      <c r="H167" s="38" t="s">
        <v>774</v>
      </c>
      <c r="I167" s="21" t="s">
        <v>187</v>
      </c>
      <c r="J167" s="21" t="s">
        <v>188</v>
      </c>
      <c r="K167" s="21" t="s">
        <v>725</v>
      </c>
      <c r="L167" s="21">
        <v>3</v>
      </c>
      <c r="M167" s="21">
        <v>5</v>
      </c>
      <c r="N167" s="22" t="s">
        <v>726</v>
      </c>
      <c r="O167" s="22">
        <v>56.18</v>
      </c>
      <c r="P167" s="21">
        <v>69</v>
      </c>
      <c r="Q167" s="21">
        <v>201</v>
      </c>
      <c r="R167" s="21">
        <v>209</v>
      </c>
      <c r="S167" s="21">
        <f t="shared" si="7"/>
        <v>410</v>
      </c>
      <c r="T167" s="21">
        <v>7</v>
      </c>
      <c r="U167" s="30">
        <v>4</v>
      </c>
    </row>
    <row r="168" spans="1:22" ht="19">
      <c r="A168" s="1">
        <v>159</v>
      </c>
      <c r="B168" s="44">
        <v>26</v>
      </c>
      <c r="C168" s="13">
        <v>239</v>
      </c>
      <c r="D168" s="13">
        <v>239</v>
      </c>
      <c r="E168" s="14" t="s">
        <v>1246</v>
      </c>
      <c r="F168" s="15" t="s">
        <v>761</v>
      </c>
      <c r="G168" s="78" t="s">
        <v>775</v>
      </c>
      <c r="H168" s="40" t="s">
        <v>776</v>
      </c>
      <c r="I168" s="23" t="s">
        <v>169</v>
      </c>
      <c r="J168" s="23" t="s">
        <v>170</v>
      </c>
      <c r="K168" s="23" t="s">
        <v>367</v>
      </c>
      <c r="L168" s="23">
        <v>3</v>
      </c>
      <c r="M168" s="23">
        <v>10</v>
      </c>
      <c r="N168" s="23" t="s">
        <v>730</v>
      </c>
      <c r="O168" s="24">
        <v>45.18</v>
      </c>
      <c r="P168" s="24">
        <v>69</v>
      </c>
      <c r="Q168" s="23">
        <v>177</v>
      </c>
      <c r="R168" s="23">
        <v>180</v>
      </c>
      <c r="S168" s="23">
        <f t="shared" si="7"/>
        <v>357</v>
      </c>
      <c r="T168" s="23">
        <v>3</v>
      </c>
      <c r="U168" s="31">
        <v>6</v>
      </c>
    </row>
    <row r="169" spans="1:22" ht="19">
      <c r="A169" s="1">
        <v>160</v>
      </c>
      <c r="B169" s="44">
        <v>27</v>
      </c>
      <c r="C169" s="9">
        <v>242</v>
      </c>
      <c r="D169" s="9">
        <v>242</v>
      </c>
      <c r="E169" s="10" t="s">
        <v>1248</v>
      </c>
      <c r="F169" s="11" t="s">
        <v>761</v>
      </c>
      <c r="G169" s="32" t="s">
        <v>1405</v>
      </c>
      <c r="H169" s="12" t="s">
        <v>777</v>
      </c>
      <c r="I169" s="21" t="s">
        <v>169</v>
      </c>
      <c r="J169" s="21" t="s">
        <v>170</v>
      </c>
      <c r="K169" s="21" t="s">
        <v>271</v>
      </c>
      <c r="L169" s="21">
        <v>3</v>
      </c>
      <c r="M169" s="21">
        <v>10</v>
      </c>
      <c r="N169" s="22" t="s">
        <v>633</v>
      </c>
      <c r="O169" s="22">
        <v>29.81</v>
      </c>
      <c r="P169" s="21">
        <v>108</v>
      </c>
      <c r="Q169" s="21">
        <v>237</v>
      </c>
      <c r="R169" s="21">
        <v>254</v>
      </c>
      <c r="S169" s="21">
        <f t="shared" si="7"/>
        <v>491</v>
      </c>
      <c r="T169" s="21">
        <v>3</v>
      </c>
      <c r="U169" s="30">
        <v>6</v>
      </c>
    </row>
    <row r="170" spans="1:22" ht="19">
      <c r="A170" s="1">
        <v>161</v>
      </c>
      <c r="B170" s="44">
        <v>28</v>
      </c>
      <c r="C170" s="9">
        <v>6</v>
      </c>
      <c r="D170" s="9">
        <v>6</v>
      </c>
      <c r="E170" s="10" t="s">
        <v>1249</v>
      </c>
      <c r="F170" s="11" t="s">
        <v>778</v>
      </c>
      <c r="G170" s="34" t="s">
        <v>779</v>
      </c>
      <c r="H170" s="38" t="s">
        <v>780</v>
      </c>
      <c r="I170" s="21" t="s">
        <v>781</v>
      </c>
      <c r="J170" s="21" t="s">
        <v>497</v>
      </c>
      <c r="K170" s="21" t="s">
        <v>782</v>
      </c>
      <c r="L170" s="21">
        <v>5</v>
      </c>
      <c r="M170" s="21">
        <v>5</v>
      </c>
      <c r="N170" s="22" t="s">
        <v>726</v>
      </c>
      <c r="O170" s="22">
        <v>141.36000000000001</v>
      </c>
      <c r="P170" s="21">
        <v>181</v>
      </c>
      <c r="Q170" s="21">
        <v>493</v>
      </c>
      <c r="R170" s="21">
        <v>487</v>
      </c>
      <c r="S170" s="21">
        <f t="shared" si="7"/>
        <v>980</v>
      </c>
      <c r="T170" s="21">
        <v>3</v>
      </c>
      <c r="U170" s="30">
        <v>12</v>
      </c>
    </row>
    <row r="171" spans="1:22" ht="19">
      <c r="A171" s="1">
        <v>162</v>
      </c>
      <c r="B171" s="44">
        <v>29</v>
      </c>
      <c r="C171" s="5">
        <v>27</v>
      </c>
      <c r="D171" s="5">
        <v>27</v>
      </c>
      <c r="E171" s="6" t="s">
        <v>1250</v>
      </c>
      <c r="F171" s="7" t="s">
        <v>778</v>
      </c>
      <c r="G171" s="79" t="s">
        <v>783</v>
      </c>
      <c r="H171" s="41" t="s">
        <v>784</v>
      </c>
      <c r="I171" s="19" t="s">
        <v>505</v>
      </c>
      <c r="J171" s="19" t="s">
        <v>505</v>
      </c>
      <c r="K171" s="19" t="s">
        <v>498</v>
      </c>
      <c r="L171" s="19">
        <v>3</v>
      </c>
      <c r="M171" s="19">
        <v>5</v>
      </c>
      <c r="N171" s="20" t="s">
        <v>499</v>
      </c>
      <c r="O171" s="20">
        <v>68.59</v>
      </c>
      <c r="P171" s="19">
        <v>42</v>
      </c>
      <c r="Q171" s="19">
        <v>112</v>
      </c>
      <c r="R171" s="19">
        <v>126</v>
      </c>
      <c r="S171" s="19">
        <f t="shared" si="7"/>
        <v>238</v>
      </c>
      <c r="T171" s="19">
        <v>3</v>
      </c>
      <c r="U171" s="28">
        <v>6</v>
      </c>
    </row>
    <row r="172" spans="1:22" ht="19">
      <c r="A172" s="1">
        <v>163</v>
      </c>
      <c r="B172" s="44">
        <v>30</v>
      </c>
      <c r="C172" s="5">
        <v>92</v>
      </c>
      <c r="D172" s="5">
        <v>92</v>
      </c>
      <c r="E172" s="6" t="s">
        <v>1097</v>
      </c>
      <c r="F172" s="7" t="s">
        <v>778</v>
      </c>
      <c r="G172" s="79" t="s">
        <v>1388</v>
      </c>
      <c r="H172" s="41" t="s">
        <v>785</v>
      </c>
      <c r="I172" s="19" t="s">
        <v>786</v>
      </c>
      <c r="J172" s="19" t="s">
        <v>786</v>
      </c>
      <c r="K172" s="19" t="s">
        <v>787</v>
      </c>
      <c r="L172" s="19">
        <v>2</v>
      </c>
      <c r="M172" s="19">
        <v>5</v>
      </c>
      <c r="N172" s="20" t="s">
        <v>788</v>
      </c>
      <c r="O172" s="20">
        <v>128</v>
      </c>
      <c r="P172" s="19">
        <v>101</v>
      </c>
      <c r="Q172" s="19">
        <v>283</v>
      </c>
      <c r="R172" s="19">
        <v>282</v>
      </c>
      <c r="S172" s="19">
        <f t="shared" si="7"/>
        <v>565</v>
      </c>
      <c r="T172" s="19">
        <v>4</v>
      </c>
      <c r="U172" s="28">
        <v>8</v>
      </c>
    </row>
    <row r="173" spans="1:22" ht="19">
      <c r="A173" s="1">
        <v>164</v>
      </c>
      <c r="B173" s="44">
        <v>31</v>
      </c>
      <c r="C173" s="9">
        <v>207</v>
      </c>
      <c r="D173" s="9">
        <v>207</v>
      </c>
      <c r="E173" s="10" t="s">
        <v>1251</v>
      </c>
      <c r="F173" s="11" t="s">
        <v>778</v>
      </c>
      <c r="G173" s="34" t="s">
        <v>789</v>
      </c>
      <c r="H173" s="38" t="s">
        <v>790</v>
      </c>
      <c r="I173" s="21" t="s">
        <v>97</v>
      </c>
      <c r="J173" s="21" t="s">
        <v>98</v>
      </c>
      <c r="K173" s="21" t="s">
        <v>749</v>
      </c>
      <c r="L173" s="21">
        <v>4</v>
      </c>
      <c r="M173" s="21">
        <v>5</v>
      </c>
      <c r="N173" s="22" t="s">
        <v>750</v>
      </c>
      <c r="O173" s="22">
        <v>43.77</v>
      </c>
      <c r="P173" s="21">
        <v>57</v>
      </c>
      <c r="Q173" s="21">
        <v>165</v>
      </c>
      <c r="R173" s="21">
        <v>194</v>
      </c>
      <c r="S173" s="21">
        <f t="shared" si="7"/>
        <v>359</v>
      </c>
      <c r="T173" s="21">
        <v>5</v>
      </c>
      <c r="U173" s="30">
        <v>6</v>
      </c>
    </row>
    <row r="174" spans="1:22" s="61" customFormat="1" ht="19">
      <c r="A174" s="1">
        <v>165</v>
      </c>
      <c r="B174" s="68">
        <v>32</v>
      </c>
      <c r="C174" s="53">
        <v>175</v>
      </c>
      <c r="D174" s="53">
        <v>175</v>
      </c>
      <c r="E174" s="54" t="s">
        <v>1252</v>
      </c>
      <c r="F174" s="55" t="s">
        <v>791</v>
      </c>
      <c r="G174" s="56" t="s">
        <v>1406</v>
      </c>
      <c r="H174" s="71" t="s">
        <v>792</v>
      </c>
      <c r="I174" s="58" t="s">
        <v>441</v>
      </c>
      <c r="J174" s="58" t="s">
        <v>441</v>
      </c>
      <c r="K174" s="58" t="s">
        <v>574</v>
      </c>
      <c r="L174" s="58">
        <v>2</v>
      </c>
      <c r="M174" s="58">
        <v>10</v>
      </c>
      <c r="N174" s="58" t="s">
        <v>773</v>
      </c>
      <c r="O174" s="58">
        <v>46.9</v>
      </c>
      <c r="P174" s="58">
        <v>81</v>
      </c>
      <c r="Q174" s="58">
        <v>177</v>
      </c>
      <c r="R174" s="58">
        <v>165</v>
      </c>
      <c r="S174" s="58">
        <f t="shared" si="7"/>
        <v>342</v>
      </c>
      <c r="T174" s="58">
        <v>6</v>
      </c>
      <c r="U174" s="59">
        <v>6</v>
      </c>
      <c r="V174" s="60"/>
    </row>
    <row r="175" spans="1:22" ht="19">
      <c r="A175" s="1">
        <v>166</v>
      </c>
      <c r="B175" s="44">
        <v>33</v>
      </c>
      <c r="C175" s="5">
        <v>194</v>
      </c>
      <c r="D175" s="5">
        <v>194</v>
      </c>
      <c r="E175" s="6" t="s">
        <v>1253</v>
      </c>
      <c r="F175" s="7" t="s">
        <v>791</v>
      </c>
      <c r="G175" s="79" t="s">
        <v>1407</v>
      </c>
      <c r="H175" s="41" t="s">
        <v>793</v>
      </c>
      <c r="I175" s="19" t="s">
        <v>47</v>
      </c>
      <c r="J175" s="19" t="s">
        <v>48</v>
      </c>
      <c r="K175" s="19" t="s">
        <v>233</v>
      </c>
      <c r="L175" s="19">
        <v>1</v>
      </c>
      <c r="M175" s="19">
        <v>5</v>
      </c>
      <c r="N175" s="20" t="s">
        <v>234</v>
      </c>
      <c r="O175" s="20">
        <v>57.54</v>
      </c>
      <c r="P175" s="19">
        <v>42</v>
      </c>
      <c r="Q175" s="19">
        <v>115</v>
      </c>
      <c r="R175" s="19">
        <v>123</v>
      </c>
      <c r="S175" s="19">
        <f t="shared" ref="S175:S206" si="8">Q175+R175</f>
        <v>238</v>
      </c>
      <c r="T175" s="19">
        <v>3</v>
      </c>
      <c r="U175" s="28">
        <v>6</v>
      </c>
    </row>
    <row r="176" spans="1:22" ht="19">
      <c r="A176" s="1">
        <v>167</v>
      </c>
      <c r="B176" s="44">
        <v>34</v>
      </c>
      <c r="C176" s="13">
        <v>208</v>
      </c>
      <c r="D176" s="13">
        <v>208</v>
      </c>
      <c r="E176" s="14" t="s">
        <v>1254</v>
      </c>
      <c r="F176" s="15" t="s">
        <v>791</v>
      </c>
      <c r="G176" s="78" t="s">
        <v>1408</v>
      </c>
      <c r="H176" s="40" t="s">
        <v>794</v>
      </c>
      <c r="I176" s="23" t="s">
        <v>97</v>
      </c>
      <c r="J176" s="23" t="s">
        <v>98</v>
      </c>
      <c r="K176" s="23" t="s">
        <v>367</v>
      </c>
      <c r="L176" s="23">
        <v>2</v>
      </c>
      <c r="M176" s="23">
        <v>10</v>
      </c>
      <c r="N176" s="24" t="s">
        <v>730</v>
      </c>
      <c r="O176" s="24">
        <v>55.46</v>
      </c>
      <c r="P176" s="23">
        <v>71</v>
      </c>
      <c r="Q176" s="23">
        <v>168</v>
      </c>
      <c r="R176" s="23">
        <v>182</v>
      </c>
      <c r="S176" s="23">
        <f t="shared" si="8"/>
        <v>350</v>
      </c>
      <c r="T176" s="23">
        <v>1</v>
      </c>
      <c r="U176" s="31">
        <v>10</v>
      </c>
    </row>
    <row r="177" spans="1:21" ht="19">
      <c r="A177" s="1">
        <v>168</v>
      </c>
      <c r="B177" s="44">
        <v>35</v>
      </c>
      <c r="C177" s="5">
        <v>255</v>
      </c>
      <c r="D177" s="5">
        <v>255</v>
      </c>
      <c r="E177" s="6" t="s">
        <v>1099</v>
      </c>
      <c r="F177" s="7" t="s">
        <v>791</v>
      </c>
      <c r="G177" s="79" t="s">
        <v>1409</v>
      </c>
      <c r="H177" s="8" t="s">
        <v>795</v>
      </c>
      <c r="I177" s="19" t="s">
        <v>453</v>
      </c>
      <c r="J177" s="19" t="s">
        <v>454</v>
      </c>
      <c r="K177" s="19" t="s">
        <v>796</v>
      </c>
      <c r="L177" s="19">
        <v>2</v>
      </c>
      <c r="M177" s="19">
        <v>5</v>
      </c>
      <c r="N177" s="20" t="s">
        <v>797</v>
      </c>
      <c r="O177" s="20">
        <v>16.100000000000001</v>
      </c>
      <c r="P177" s="19">
        <v>20</v>
      </c>
      <c r="Q177" s="19">
        <v>58</v>
      </c>
      <c r="R177" s="19">
        <v>60</v>
      </c>
      <c r="S177" s="19">
        <f t="shared" si="8"/>
        <v>118</v>
      </c>
      <c r="T177" s="19">
        <v>3</v>
      </c>
      <c r="U177" s="28">
        <v>5</v>
      </c>
    </row>
    <row r="178" spans="1:21" ht="19">
      <c r="A178" s="1">
        <v>169</v>
      </c>
      <c r="B178" s="44">
        <v>36</v>
      </c>
      <c r="C178" s="5">
        <v>256</v>
      </c>
      <c r="D178" s="5">
        <v>256</v>
      </c>
      <c r="E178" s="6" t="s">
        <v>1255</v>
      </c>
      <c r="F178" s="7" t="s">
        <v>791</v>
      </c>
      <c r="G178" s="79" t="s">
        <v>1410</v>
      </c>
      <c r="H178" s="41" t="s">
        <v>798</v>
      </c>
      <c r="I178" s="19" t="s">
        <v>453</v>
      </c>
      <c r="J178" s="19" t="s">
        <v>454</v>
      </c>
      <c r="K178" s="19" t="s">
        <v>484</v>
      </c>
      <c r="L178" s="19">
        <v>1</v>
      </c>
      <c r="M178" s="19">
        <v>5</v>
      </c>
      <c r="N178" s="20" t="s">
        <v>485</v>
      </c>
      <c r="O178" s="20">
        <v>21.45</v>
      </c>
      <c r="P178" s="19">
        <v>68</v>
      </c>
      <c r="Q178" s="19">
        <v>191</v>
      </c>
      <c r="R178" s="19">
        <v>181</v>
      </c>
      <c r="S178" s="19">
        <f t="shared" si="8"/>
        <v>372</v>
      </c>
      <c r="T178" s="19">
        <v>5</v>
      </c>
      <c r="U178" s="28">
        <v>4</v>
      </c>
    </row>
    <row r="179" spans="1:21" ht="19">
      <c r="A179" s="1">
        <v>170</v>
      </c>
      <c r="B179" s="44">
        <v>37</v>
      </c>
      <c r="C179" s="5">
        <v>261</v>
      </c>
      <c r="D179" s="5">
        <v>261</v>
      </c>
      <c r="E179" s="6" t="s">
        <v>1256</v>
      </c>
      <c r="F179" s="7" t="s">
        <v>791</v>
      </c>
      <c r="G179" s="79" t="s">
        <v>1411</v>
      </c>
      <c r="H179" s="41" t="s">
        <v>799</v>
      </c>
      <c r="I179" s="19" t="s">
        <v>237</v>
      </c>
      <c r="J179" s="19" t="s">
        <v>237</v>
      </c>
      <c r="K179" s="19" t="s">
        <v>116</v>
      </c>
      <c r="L179" s="19">
        <v>2</v>
      </c>
      <c r="M179" s="19">
        <v>5</v>
      </c>
      <c r="N179" s="20" t="s">
        <v>117</v>
      </c>
      <c r="O179" s="20">
        <v>16.12</v>
      </c>
      <c r="P179" s="19">
        <v>45</v>
      </c>
      <c r="Q179" s="19">
        <v>156</v>
      </c>
      <c r="R179" s="19">
        <v>160</v>
      </c>
      <c r="S179" s="19">
        <f t="shared" si="8"/>
        <v>316</v>
      </c>
      <c r="T179" s="19">
        <v>4</v>
      </c>
      <c r="U179" s="28">
        <v>3</v>
      </c>
    </row>
    <row r="180" spans="1:21" ht="19">
      <c r="A180" s="1">
        <v>171</v>
      </c>
      <c r="B180" s="44">
        <v>38</v>
      </c>
      <c r="C180" s="5">
        <v>289</v>
      </c>
      <c r="D180" s="5">
        <v>289</v>
      </c>
      <c r="E180" s="6" t="s">
        <v>1257</v>
      </c>
      <c r="F180" s="7" t="s">
        <v>791</v>
      </c>
      <c r="G180" s="79" t="s">
        <v>1412</v>
      </c>
      <c r="H180" s="41" t="s">
        <v>800</v>
      </c>
      <c r="I180" s="19" t="s">
        <v>312</v>
      </c>
      <c r="J180" s="19" t="s">
        <v>312</v>
      </c>
      <c r="K180" s="19" t="s">
        <v>498</v>
      </c>
      <c r="L180" s="19">
        <v>1</v>
      </c>
      <c r="M180" s="19">
        <v>5</v>
      </c>
      <c r="N180" s="20" t="s">
        <v>499</v>
      </c>
      <c r="O180" s="20">
        <v>17.239999999999998</v>
      </c>
      <c r="P180" s="19">
        <v>55</v>
      </c>
      <c r="Q180" s="19">
        <v>162</v>
      </c>
      <c r="R180" s="19">
        <v>178</v>
      </c>
      <c r="S180" s="19">
        <f t="shared" si="8"/>
        <v>340</v>
      </c>
      <c r="T180" s="19">
        <v>3</v>
      </c>
      <c r="U180" s="28">
        <v>6</v>
      </c>
    </row>
    <row r="181" spans="1:21" ht="19">
      <c r="A181" s="1">
        <v>172</v>
      </c>
      <c r="B181" s="44">
        <v>39</v>
      </c>
      <c r="C181" s="13">
        <v>322</v>
      </c>
      <c r="D181" s="13">
        <v>322</v>
      </c>
      <c r="E181" s="14" t="s">
        <v>1100</v>
      </c>
      <c r="F181" s="15" t="s">
        <v>791</v>
      </c>
      <c r="G181" s="78" t="s">
        <v>1413</v>
      </c>
      <c r="H181" s="40" t="s">
        <v>801</v>
      </c>
      <c r="I181" s="23" t="s">
        <v>802</v>
      </c>
      <c r="J181" s="23" t="s">
        <v>802</v>
      </c>
      <c r="K181" s="23" t="s">
        <v>803</v>
      </c>
      <c r="L181" s="23">
        <v>1</v>
      </c>
      <c r="M181" s="23">
        <v>10</v>
      </c>
      <c r="N181" s="24" t="s">
        <v>804</v>
      </c>
      <c r="O181" s="24">
        <v>49.8</v>
      </c>
      <c r="P181" s="23">
        <v>37</v>
      </c>
      <c r="Q181" s="23">
        <v>132</v>
      </c>
      <c r="R181" s="23">
        <v>125</v>
      </c>
      <c r="S181" s="23">
        <f t="shared" si="8"/>
        <v>257</v>
      </c>
      <c r="T181" s="23">
        <v>2</v>
      </c>
      <c r="U181" s="31">
        <v>5</v>
      </c>
    </row>
    <row r="182" spans="1:21" ht="19">
      <c r="A182" s="1">
        <v>173</v>
      </c>
      <c r="B182" s="44">
        <v>40</v>
      </c>
      <c r="C182" s="5">
        <v>338</v>
      </c>
      <c r="D182" s="5">
        <v>338</v>
      </c>
      <c r="E182" s="6" t="s">
        <v>805</v>
      </c>
      <c r="F182" s="36" t="s">
        <v>806</v>
      </c>
      <c r="G182" s="79" t="s">
        <v>807</v>
      </c>
      <c r="H182" s="41" t="s">
        <v>808</v>
      </c>
      <c r="I182" s="19" t="s">
        <v>809</v>
      </c>
      <c r="J182" s="19" t="s">
        <v>116</v>
      </c>
      <c r="K182" s="19" t="s">
        <v>85</v>
      </c>
      <c r="L182" s="19">
        <v>0</v>
      </c>
      <c r="M182" s="19">
        <v>5</v>
      </c>
      <c r="N182" s="20" t="s">
        <v>117</v>
      </c>
      <c r="O182" s="20">
        <v>54.57</v>
      </c>
      <c r="P182" s="19">
        <v>67</v>
      </c>
      <c r="Q182" s="19">
        <v>188</v>
      </c>
      <c r="R182" s="19">
        <v>195</v>
      </c>
      <c r="S182" s="19">
        <f t="shared" si="8"/>
        <v>383</v>
      </c>
      <c r="T182" s="19">
        <v>7</v>
      </c>
      <c r="U182" s="28">
        <v>6</v>
      </c>
    </row>
    <row r="183" spans="1:21" ht="19">
      <c r="A183" s="1">
        <v>174</v>
      </c>
      <c r="B183" s="44">
        <v>41</v>
      </c>
      <c r="C183" s="5">
        <v>98</v>
      </c>
      <c r="D183" s="5">
        <v>98</v>
      </c>
      <c r="E183" s="6" t="s">
        <v>810</v>
      </c>
      <c r="F183" s="36" t="s">
        <v>806</v>
      </c>
      <c r="G183" s="79" t="s">
        <v>811</v>
      </c>
      <c r="H183" s="41" t="s">
        <v>812</v>
      </c>
      <c r="I183" s="19" t="s">
        <v>813</v>
      </c>
      <c r="J183" s="19" t="s">
        <v>813</v>
      </c>
      <c r="K183" s="19" t="s">
        <v>814</v>
      </c>
      <c r="L183" s="19" t="s">
        <v>85</v>
      </c>
      <c r="M183" s="19">
        <v>5</v>
      </c>
      <c r="N183" s="20" t="s">
        <v>815</v>
      </c>
      <c r="O183" s="20">
        <v>11.13</v>
      </c>
      <c r="P183" s="19">
        <v>54</v>
      </c>
      <c r="Q183" s="19">
        <v>130</v>
      </c>
      <c r="R183" s="19">
        <v>137</v>
      </c>
      <c r="S183" s="19">
        <f t="shared" si="8"/>
        <v>267</v>
      </c>
      <c r="T183" s="19">
        <v>9</v>
      </c>
      <c r="U183" s="28">
        <v>4</v>
      </c>
    </row>
    <row r="184" spans="1:21" ht="19">
      <c r="A184" s="1">
        <v>175</v>
      </c>
      <c r="B184" s="44">
        <v>42</v>
      </c>
      <c r="C184" s="13">
        <v>318</v>
      </c>
      <c r="D184" s="13">
        <v>318</v>
      </c>
      <c r="E184" s="14" t="s">
        <v>1258</v>
      </c>
      <c r="F184" s="35" t="s">
        <v>806</v>
      </c>
      <c r="G184" s="78" t="s">
        <v>816</v>
      </c>
      <c r="H184" s="40" t="s">
        <v>817</v>
      </c>
      <c r="I184" s="23" t="s">
        <v>494</v>
      </c>
      <c r="J184" s="23" t="s">
        <v>494</v>
      </c>
      <c r="K184" s="23" t="s">
        <v>803</v>
      </c>
      <c r="L184" s="23">
        <v>1</v>
      </c>
      <c r="M184" s="23">
        <v>10</v>
      </c>
      <c r="N184" s="24" t="s">
        <v>804</v>
      </c>
      <c r="O184" s="24">
        <v>139.57</v>
      </c>
      <c r="P184" s="23">
        <v>77</v>
      </c>
      <c r="Q184" s="23">
        <v>210</v>
      </c>
      <c r="R184" s="23">
        <v>203</v>
      </c>
      <c r="S184" s="23">
        <f t="shared" si="8"/>
        <v>413</v>
      </c>
      <c r="T184" s="23">
        <v>3</v>
      </c>
      <c r="U184" s="31">
        <v>4</v>
      </c>
    </row>
    <row r="185" spans="1:21" ht="19">
      <c r="A185" s="1">
        <v>176</v>
      </c>
      <c r="B185" s="44">
        <v>43</v>
      </c>
      <c r="C185" s="13">
        <v>336</v>
      </c>
      <c r="D185" s="13">
        <v>336</v>
      </c>
      <c r="E185" s="14" t="s">
        <v>818</v>
      </c>
      <c r="F185" s="35" t="s">
        <v>806</v>
      </c>
      <c r="G185" s="78" t="s">
        <v>807</v>
      </c>
      <c r="H185" s="40" t="s">
        <v>819</v>
      </c>
      <c r="I185" s="23" t="s">
        <v>820</v>
      </c>
      <c r="J185" s="23" t="s">
        <v>820</v>
      </c>
      <c r="K185" s="23" t="s">
        <v>420</v>
      </c>
      <c r="L185" s="23">
        <v>1</v>
      </c>
      <c r="M185" s="23">
        <v>10</v>
      </c>
      <c r="N185" s="24" t="s">
        <v>421</v>
      </c>
      <c r="O185" s="24">
        <v>47.12</v>
      </c>
      <c r="P185" s="23">
        <v>72</v>
      </c>
      <c r="Q185" s="23">
        <v>211</v>
      </c>
      <c r="R185" s="23">
        <v>238</v>
      </c>
      <c r="S185" s="23">
        <f t="shared" si="8"/>
        <v>449</v>
      </c>
      <c r="T185" s="23">
        <v>4</v>
      </c>
      <c r="U185" s="31">
        <v>5</v>
      </c>
    </row>
    <row r="186" spans="1:21" ht="19">
      <c r="A186" s="1">
        <v>177</v>
      </c>
      <c r="B186" s="44">
        <v>44</v>
      </c>
      <c r="C186" s="9">
        <v>346</v>
      </c>
      <c r="D186" s="9">
        <v>346</v>
      </c>
      <c r="E186" s="10" t="s">
        <v>821</v>
      </c>
      <c r="F186" s="34" t="s">
        <v>806</v>
      </c>
      <c r="G186" s="34"/>
      <c r="H186" s="12" t="s">
        <v>822</v>
      </c>
      <c r="I186" s="21" t="s">
        <v>684</v>
      </c>
      <c r="J186" s="21" t="s">
        <v>632</v>
      </c>
      <c r="K186" s="21" t="s">
        <v>85</v>
      </c>
      <c r="L186" s="21">
        <v>0</v>
      </c>
      <c r="M186" s="21">
        <v>10</v>
      </c>
      <c r="N186" s="22" t="s">
        <v>685</v>
      </c>
      <c r="O186" s="22">
        <v>77.94</v>
      </c>
      <c r="P186" s="21">
        <v>100</v>
      </c>
      <c r="Q186" s="21">
        <v>238</v>
      </c>
      <c r="R186" s="21">
        <v>254</v>
      </c>
      <c r="S186" s="21">
        <f t="shared" si="8"/>
        <v>492</v>
      </c>
      <c r="T186" s="21">
        <v>3</v>
      </c>
      <c r="U186" s="30">
        <v>8</v>
      </c>
    </row>
    <row r="187" spans="1:21" ht="19">
      <c r="A187" s="1">
        <v>178</v>
      </c>
      <c r="B187" s="44">
        <v>45</v>
      </c>
      <c r="C187" s="5">
        <v>31</v>
      </c>
      <c r="D187" s="5">
        <v>31</v>
      </c>
      <c r="E187" s="6" t="s">
        <v>1259</v>
      </c>
      <c r="F187" s="36" t="s">
        <v>823</v>
      </c>
      <c r="G187" s="79" t="s">
        <v>824</v>
      </c>
      <c r="H187" s="41" t="s">
        <v>825</v>
      </c>
      <c r="I187" s="19" t="s">
        <v>473</v>
      </c>
      <c r="J187" s="19" t="s">
        <v>473</v>
      </c>
      <c r="K187" s="19" t="s">
        <v>826</v>
      </c>
      <c r="L187" s="19">
        <v>3</v>
      </c>
      <c r="M187" s="19">
        <v>5</v>
      </c>
      <c r="N187" s="20" t="s">
        <v>797</v>
      </c>
      <c r="O187" s="20">
        <v>28.5</v>
      </c>
      <c r="P187" s="19">
        <v>48</v>
      </c>
      <c r="Q187" s="19">
        <v>131</v>
      </c>
      <c r="R187" s="19">
        <v>126</v>
      </c>
      <c r="S187" s="19">
        <f t="shared" si="8"/>
        <v>257</v>
      </c>
      <c r="T187" s="19">
        <v>2</v>
      </c>
      <c r="U187" s="28">
        <v>9</v>
      </c>
    </row>
    <row r="188" spans="1:21" ht="19">
      <c r="A188" s="1">
        <v>179</v>
      </c>
      <c r="B188" s="44">
        <v>46</v>
      </c>
      <c r="C188" s="5">
        <v>141</v>
      </c>
      <c r="D188" s="5">
        <v>141</v>
      </c>
      <c r="E188" s="6" t="s">
        <v>1260</v>
      </c>
      <c r="F188" s="36" t="s">
        <v>823</v>
      </c>
      <c r="G188" s="79" t="s">
        <v>827</v>
      </c>
      <c r="H188" s="41" t="s">
        <v>828</v>
      </c>
      <c r="I188" s="19" t="s">
        <v>115</v>
      </c>
      <c r="J188" s="19" t="s">
        <v>115</v>
      </c>
      <c r="K188" s="19" t="s">
        <v>829</v>
      </c>
      <c r="L188" s="19" t="s">
        <v>85</v>
      </c>
      <c r="M188" s="19">
        <v>5</v>
      </c>
      <c r="N188" s="20" t="s">
        <v>830</v>
      </c>
      <c r="O188" s="20">
        <v>15.91</v>
      </c>
      <c r="P188" s="19">
        <v>79</v>
      </c>
      <c r="Q188" s="19">
        <v>230</v>
      </c>
      <c r="R188" s="19">
        <v>223</v>
      </c>
      <c r="S188" s="19">
        <f t="shared" si="8"/>
        <v>453</v>
      </c>
      <c r="T188" s="19">
        <v>3</v>
      </c>
      <c r="U188" s="28">
        <v>8</v>
      </c>
    </row>
    <row r="189" spans="1:21" ht="19">
      <c r="A189" s="1">
        <v>180</v>
      </c>
      <c r="B189" s="44">
        <v>47</v>
      </c>
      <c r="C189" s="5">
        <v>171</v>
      </c>
      <c r="D189" s="5">
        <v>171</v>
      </c>
      <c r="E189" s="6" t="s">
        <v>1261</v>
      </c>
      <c r="F189" s="36" t="s">
        <v>823</v>
      </c>
      <c r="G189" s="79" t="s">
        <v>831</v>
      </c>
      <c r="H189" s="8" t="s">
        <v>832</v>
      </c>
      <c r="I189" s="19" t="s">
        <v>230</v>
      </c>
      <c r="J189" s="19" t="s">
        <v>1580</v>
      </c>
      <c r="K189" s="19" t="s">
        <v>833</v>
      </c>
      <c r="L189" s="19">
        <v>1</v>
      </c>
      <c r="M189" s="19">
        <v>5</v>
      </c>
      <c r="N189" s="20" t="s">
        <v>834</v>
      </c>
      <c r="O189" s="20">
        <v>11.68</v>
      </c>
      <c r="P189" s="19">
        <v>69</v>
      </c>
      <c r="Q189" s="19">
        <v>218</v>
      </c>
      <c r="R189" s="19">
        <v>204</v>
      </c>
      <c r="S189" s="19">
        <f t="shared" si="8"/>
        <v>422</v>
      </c>
      <c r="T189" s="19">
        <v>3</v>
      </c>
      <c r="U189" s="28">
        <v>4</v>
      </c>
    </row>
    <row r="190" spans="1:21" ht="19">
      <c r="A190" s="1">
        <v>181</v>
      </c>
      <c r="B190" s="44">
        <v>48</v>
      </c>
      <c r="C190" s="5">
        <v>258</v>
      </c>
      <c r="D190" s="5">
        <v>258</v>
      </c>
      <c r="E190" s="6" t="s">
        <v>1262</v>
      </c>
      <c r="F190" s="36" t="s">
        <v>823</v>
      </c>
      <c r="G190" s="79" t="s">
        <v>835</v>
      </c>
      <c r="H190" s="41" t="s">
        <v>836</v>
      </c>
      <c r="I190" s="19" t="s">
        <v>340</v>
      </c>
      <c r="J190" s="19" t="s">
        <v>340</v>
      </c>
      <c r="K190" s="19" t="s">
        <v>584</v>
      </c>
      <c r="L190" s="19">
        <v>2</v>
      </c>
      <c r="M190" s="19">
        <v>5</v>
      </c>
      <c r="N190" s="20" t="s">
        <v>763</v>
      </c>
      <c r="O190" s="20">
        <v>10.88</v>
      </c>
      <c r="P190" s="19">
        <v>53</v>
      </c>
      <c r="Q190" s="19">
        <v>134</v>
      </c>
      <c r="R190" s="19">
        <v>128</v>
      </c>
      <c r="S190" s="19">
        <f t="shared" si="8"/>
        <v>262</v>
      </c>
      <c r="T190" s="19">
        <v>4</v>
      </c>
      <c r="U190" s="28">
        <v>5</v>
      </c>
    </row>
    <row r="191" spans="1:21" ht="19">
      <c r="A191" s="1">
        <v>182</v>
      </c>
      <c r="B191" s="44">
        <v>49</v>
      </c>
      <c r="C191" s="5">
        <v>310</v>
      </c>
      <c r="D191" s="5">
        <v>310</v>
      </c>
      <c r="E191" s="6" t="s">
        <v>1263</v>
      </c>
      <c r="F191" s="36" t="s">
        <v>823</v>
      </c>
      <c r="G191" s="79" t="s">
        <v>837</v>
      </c>
      <c r="H191" s="41" t="s">
        <v>838</v>
      </c>
      <c r="I191" s="19" t="s">
        <v>839</v>
      </c>
      <c r="J191" s="19" t="s">
        <v>839</v>
      </c>
      <c r="K191" s="19" t="s">
        <v>116</v>
      </c>
      <c r="L191" s="19">
        <v>1</v>
      </c>
      <c r="M191" s="19">
        <v>5</v>
      </c>
      <c r="N191" s="20" t="s">
        <v>117</v>
      </c>
      <c r="O191" s="20">
        <v>11.3</v>
      </c>
      <c r="P191" s="19">
        <v>54</v>
      </c>
      <c r="Q191" s="19">
        <v>155</v>
      </c>
      <c r="R191" s="19">
        <v>159</v>
      </c>
      <c r="S191" s="19">
        <f t="shared" si="8"/>
        <v>314</v>
      </c>
      <c r="T191" s="19">
        <v>3</v>
      </c>
      <c r="U191" s="28">
        <v>6</v>
      </c>
    </row>
    <row r="192" spans="1:21" ht="19">
      <c r="A192" s="1">
        <v>183</v>
      </c>
      <c r="B192" s="44">
        <v>50</v>
      </c>
      <c r="C192" s="5">
        <v>311</v>
      </c>
      <c r="D192" s="5">
        <v>311</v>
      </c>
      <c r="E192" s="6" t="s">
        <v>1264</v>
      </c>
      <c r="F192" s="36" t="s">
        <v>823</v>
      </c>
      <c r="G192" s="79" t="s">
        <v>840</v>
      </c>
      <c r="H192" s="41" t="s">
        <v>841</v>
      </c>
      <c r="I192" s="19" t="s">
        <v>839</v>
      </c>
      <c r="J192" s="19" t="s">
        <v>839</v>
      </c>
      <c r="K192" s="19" t="s">
        <v>584</v>
      </c>
      <c r="L192" s="19">
        <v>1</v>
      </c>
      <c r="M192" s="19">
        <v>5</v>
      </c>
      <c r="N192" s="20" t="s">
        <v>763</v>
      </c>
      <c r="O192" s="20">
        <v>15.12</v>
      </c>
      <c r="P192" s="19">
        <v>185</v>
      </c>
      <c r="Q192" s="19">
        <v>440</v>
      </c>
      <c r="R192" s="19">
        <v>463</v>
      </c>
      <c r="S192" s="19">
        <f t="shared" si="8"/>
        <v>903</v>
      </c>
      <c r="T192" s="19">
        <v>6</v>
      </c>
      <c r="U192" s="28">
        <v>5</v>
      </c>
    </row>
    <row r="193" spans="1:21" ht="19">
      <c r="A193" s="1">
        <v>184</v>
      </c>
      <c r="B193" s="44">
        <v>51</v>
      </c>
      <c r="C193" s="9">
        <v>14</v>
      </c>
      <c r="D193" s="9">
        <v>14</v>
      </c>
      <c r="E193" s="10" t="s">
        <v>1265</v>
      </c>
      <c r="F193" s="11" t="s">
        <v>842</v>
      </c>
      <c r="G193" s="32" t="s">
        <v>843</v>
      </c>
      <c r="H193" s="38" t="s">
        <v>844</v>
      </c>
      <c r="I193" s="21" t="s">
        <v>205</v>
      </c>
      <c r="J193" s="21" t="s">
        <v>205</v>
      </c>
      <c r="K193" s="21" t="s">
        <v>619</v>
      </c>
      <c r="L193" s="21">
        <v>4</v>
      </c>
      <c r="M193" s="21">
        <v>10</v>
      </c>
      <c r="N193" s="22" t="s">
        <v>620</v>
      </c>
      <c r="O193" s="22">
        <v>241.5</v>
      </c>
      <c r="P193" s="21">
        <v>48</v>
      </c>
      <c r="Q193" s="21">
        <v>173</v>
      </c>
      <c r="R193" s="21">
        <v>163</v>
      </c>
      <c r="S193" s="21">
        <f t="shared" si="8"/>
        <v>336</v>
      </c>
      <c r="T193" s="21">
        <v>3</v>
      </c>
      <c r="U193" s="30">
        <v>8</v>
      </c>
    </row>
    <row r="194" spans="1:21" ht="19">
      <c r="A194" s="1">
        <v>185</v>
      </c>
      <c r="B194" s="44">
        <v>52</v>
      </c>
      <c r="C194" s="9">
        <v>54</v>
      </c>
      <c r="D194" s="9">
        <v>54</v>
      </c>
      <c r="E194" s="10" t="s">
        <v>1266</v>
      </c>
      <c r="F194" s="11" t="s">
        <v>845</v>
      </c>
      <c r="G194" s="32" t="s">
        <v>846</v>
      </c>
      <c r="H194" s="38" t="s">
        <v>847</v>
      </c>
      <c r="I194" s="21" t="s">
        <v>71</v>
      </c>
      <c r="J194" s="21" t="s">
        <v>71</v>
      </c>
      <c r="K194" s="21" t="s">
        <v>632</v>
      </c>
      <c r="L194" s="21">
        <v>4</v>
      </c>
      <c r="M194" s="21">
        <v>10</v>
      </c>
      <c r="N194" s="22" t="s">
        <v>633</v>
      </c>
      <c r="O194" s="22">
        <v>170.57</v>
      </c>
      <c r="P194" s="21">
        <v>55</v>
      </c>
      <c r="Q194" s="21">
        <v>135</v>
      </c>
      <c r="R194" s="21">
        <v>121</v>
      </c>
      <c r="S194" s="21">
        <f t="shared" si="8"/>
        <v>256</v>
      </c>
      <c r="T194" s="21">
        <v>3</v>
      </c>
      <c r="U194" s="30">
        <v>8</v>
      </c>
    </row>
    <row r="195" spans="1:21" ht="19">
      <c r="A195" s="1">
        <v>186</v>
      </c>
      <c r="B195" s="44">
        <v>53</v>
      </c>
      <c r="C195" s="9">
        <v>47</v>
      </c>
      <c r="D195" s="9">
        <v>47</v>
      </c>
      <c r="E195" s="10" t="s">
        <v>1267</v>
      </c>
      <c r="F195" s="11" t="s">
        <v>845</v>
      </c>
      <c r="G195" s="32" t="s">
        <v>848</v>
      </c>
      <c r="H195" s="38" t="s">
        <v>849</v>
      </c>
      <c r="I195" s="21" t="s">
        <v>850</v>
      </c>
      <c r="J195" s="21" t="s">
        <v>71</v>
      </c>
      <c r="K195" s="21" t="s">
        <v>725</v>
      </c>
      <c r="L195" s="21">
        <v>5</v>
      </c>
      <c r="M195" s="21">
        <v>5</v>
      </c>
      <c r="N195" s="22" t="s">
        <v>726</v>
      </c>
      <c r="O195" s="22">
        <v>56.56</v>
      </c>
      <c r="P195" s="21">
        <v>33</v>
      </c>
      <c r="Q195" s="21">
        <v>81</v>
      </c>
      <c r="R195" s="21">
        <v>83</v>
      </c>
      <c r="S195" s="21">
        <f t="shared" si="8"/>
        <v>164</v>
      </c>
      <c r="T195" s="21">
        <v>3</v>
      </c>
      <c r="U195" s="30">
        <v>4</v>
      </c>
    </row>
    <row r="196" spans="1:21" ht="19">
      <c r="A196" s="1">
        <v>187</v>
      </c>
      <c r="B196" s="44">
        <v>54</v>
      </c>
      <c r="C196" s="9">
        <v>299</v>
      </c>
      <c r="D196" s="9">
        <v>299</v>
      </c>
      <c r="E196" s="10" t="s">
        <v>1268</v>
      </c>
      <c r="F196" s="11" t="s">
        <v>842</v>
      </c>
      <c r="G196" s="32" t="s">
        <v>851</v>
      </c>
      <c r="H196" s="12" t="s">
        <v>852</v>
      </c>
      <c r="I196" s="21" t="s">
        <v>567</v>
      </c>
      <c r="J196" s="21" t="s">
        <v>567</v>
      </c>
      <c r="K196" s="21" t="s">
        <v>684</v>
      </c>
      <c r="L196" s="21">
        <v>3</v>
      </c>
      <c r="M196" s="21">
        <v>10</v>
      </c>
      <c r="N196" s="22" t="s">
        <v>685</v>
      </c>
      <c r="O196" s="22">
        <v>490</v>
      </c>
      <c r="P196" s="21">
        <v>112</v>
      </c>
      <c r="Q196" s="21">
        <v>280</v>
      </c>
      <c r="R196" s="21">
        <v>335</v>
      </c>
      <c r="S196" s="21">
        <f t="shared" si="8"/>
        <v>615</v>
      </c>
      <c r="T196" s="21">
        <v>5</v>
      </c>
      <c r="U196" s="30">
        <v>6</v>
      </c>
    </row>
    <row r="197" spans="1:21" ht="19">
      <c r="A197" s="1">
        <v>188</v>
      </c>
      <c r="B197" s="44">
        <v>55</v>
      </c>
      <c r="C197" s="9">
        <v>300</v>
      </c>
      <c r="D197" s="9">
        <v>300</v>
      </c>
      <c r="E197" s="10" t="s">
        <v>1269</v>
      </c>
      <c r="F197" s="11" t="s">
        <v>842</v>
      </c>
      <c r="G197" s="32" t="s">
        <v>853</v>
      </c>
      <c r="H197" s="38" t="s">
        <v>854</v>
      </c>
      <c r="I197" s="21" t="s">
        <v>567</v>
      </c>
      <c r="J197" s="21" t="s">
        <v>567</v>
      </c>
      <c r="K197" s="21" t="s">
        <v>632</v>
      </c>
      <c r="L197" s="21">
        <v>2</v>
      </c>
      <c r="M197" s="21">
        <v>10</v>
      </c>
      <c r="N197" s="22" t="s">
        <v>855</v>
      </c>
      <c r="O197" s="22">
        <v>280.48</v>
      </c>
      <c r="P197" s="21">
        <v>75</v>
      </c>
      <c r="Q197" s="21">
        <v>260</v>
      </c>
      <c r="R197" s="21">
        <v>250</v>
      </c>
      <c r="S197" s="21">
        <f t="shared" si="8"/>
        <v>510</v>
      </c>
      <c r="T197" s="21">
        <v>6</v>
      </c>
      <c r="U197" s="30">
        <v>5</v>
      </c>
    </row>
    <row r="198" spans="1:21" ht="19">
      <c r="A198" s="1">
        <v>189</v>
      </c>
      <c r="B198" s="44">
        <v>56</v>
      </c>
      <c r="C198" s="9">
        <v>304</v>
      </c>
      <c r="D198" s="9">
        <v>304</v>
      </c>
      <c r="E198" s="45" t="s">
        <v>1146</v>
      </c>
      <c r="F198" s="11" t="s">
        <v>842</v>
      </c>
      <c r="G198" s="32" t="s">
        <v>856</v>
      </c>
      <c r="H198" s="38" t="s">
        <v>857</v>
      </c>
      <c r="I198" s="21" t="s">
        <v>267</v>
      </c>
      <c r="J198" s="21" t="s">
        <v>267</v>
      </c>
      <c r="K198" s="21"/>
      <c r="L198" s="21"/>
      <c r="M198" s="21"/>
      <c r="N198" s="22" t="s">
        <v>685</v>
      </c>
      <c r="O198" s="22">
        <v>186.2</v>
      </c>
      <c r="P198" s="21">
        <v>92</v>
      </c>
      <c r="Q198" s="21">
        <v>225</v>
      </c>
      <c r="R198" s="21">
        <v>240</v>
      </c>
      <c r="S198" s="21">
        <f t="shared" si="8"/>
        <v>465</v>
      </c>
      <c r="T198" s="21">
        <v>4</v>
      </c>
      <c r="U198" s="30">
        <v>7</v>
      </c>
    </row>
    <row r="199" spans="1:21" ht="19">
      <c r="A199" s="1">
        <v>190</v>
      </c>
      <c r="B199" s="44">
        <v>57</v>
      </c>
      <c r="C199" s="5">
        <v>309</v>
      </c>
      <c r="D199" s="5">
        <v>309</v>
      </c>
      <c r="E199" s="65" t="s">
        <v>1270</v>
      </c>
      <c r="F199" s="7" t="s">
        <v>845</v>
      </c>
      <c r="G199" s="79" t="s">
        <v>858</v>
      </c>
      <c r="H199" s="41" t="s">
        <v>859</v>
      </c>
      <c r="I199" s="19" t="s">
        <v>839</v>
      </c>
      <c r="J199" s="19" t="s">
        <v>839</v>
      </c>
      <c r="K199" s="19" t="s">
        <v>85</v>
      </c>
      <c r="L199" s="19">
        <v>0</v>
      </c>
      <c r="M199" s="19">
        <v>5</v>
      </c>
      <c r="N199" s="20" t="s">
        <v>860</v>
      </c>
      <c r="O199" s="20">
        <v>132.5</v>
      </c>
      <c r="P199" s="19">
        <v>28</v>
      </c>
      <c r="Q199" s="19">
        <v>62</v>
      </c>
      <c r="R199" s="19">
        <v>73</v>
      </c>
      <c r="S199" s="19">
        <f t="shared" si="8"/>
        <v>135</v>
      </c>
      <c r="T199" s="19">
        <v>5</v>
      </c>
      <c r="U199" s="28">
        <v>4</v>
      </c>
    </row>
    <row r="200" spans="1:21" ht="19">
      <c r="A200" s="1">
        <v>191</v>
      </c>
      <c r="B200" s="44">
        <v>58</v>
      </c>
      <c r="C200" s="13">
        <v>29</v>
      </c>
      <c r="D200" s="13">
        <v>29</v>
      </c>
      <c r="E200" s="14" t="s">
        <v>1271</v>
      </c>
      <c r="F200" s="35" t="s">
        <v>861</v>
      </c>
      <c r="G200" s="78" t="s">
        <v>862</v>
      </c>
      <c r="H200" s="40" t="s">
        <v>863</v>
      </c>
      <c r="I200" s="23" t="s">
        <v>579</v>
      </c>
      <c r="J200" s="23" t="s">
        <v>579</v>
      </c>
      <c r="K200" s="23" t="s">
        <v>718</v>
      </c>
      <c r="L200" s="23">
        <v>3</v>
      </c>
      <c r="M200" s="23">
        <v>10</v>
      </c>
      <c r="N200" s="24" t="s">
        <v>719</v>
      </c>
      <c r="O200" s="24">
        <v>64.67</v>
      </c>
      <c r="P200" s="23">
        <v>111</v>
      </c>
      <c r="Q200" s="23">
        <v>320</v>
      </c>
      <c r="R200" s="23">
        <v>316</v>
      </c>
      <c r="S200" s="23">
        <f t="shared" si="8"/>
        <v>636</v>
      </c>
      <c r="T200" s="23">
        <v>4</v>
      </c>
      <c r="U200" s="31">
        <v>7</v>
      </c>
    </row>
    <row r="201" spans="1:21" ht="19">
      <c r="A201" s="1">
        <v>192</v>
      </c>
      <c r="B201" s="44">
        <v>59</v>
      </c>
      <c r="C201" s="9">
        <v>60</v>
      </c>
      <c r="D201" s="9">
        <v>60</v>
      </c>
      <c r="E201" s="10" t="s">
        <v>1272</v>
      </c>
      <c r="F201" s="34" t="s">
        <v>861</v>
      </c>
      <c r="G201" s="32" t="s">
        <v>864</v>
      </c>
      <c r="H201" s="38" t="s">
        <v>865</v>
      </c>
      <c r="I201" s="21" t="s">
        <v>406</v>
      </c>
      <c r="J201" s="21" t="s">
        <v>406</v>
      </c>
      <c r="K201" s="21" t="s">
        <v>632</v>
      </c>
      <c r="L201" s="21">
        <v>4</v>
      </c>
      <c r="M201" s="21">
        <v>10</v>
      </c>
      <c r="N201" s="22" t="s">
        <v>633</v>
      </c>
      <c r="O201" s="22">
        <v>74.88</v>
      </c>
      <c r="P201" s="21">
        <v>65</v>
      </c>
      <c r="Q201" s="21">
        <v>221</v>
      </c>
      <c r="R201" s="21">
        <v>243</v>
      </c>
      <c r="S201" s="21">
        <f t="shared" si="8"/>
        <v>464</v>
      </c>
      <c r="T201" s="21">
        <v>5</v>
      </c>
      <c r="U201" s="30">
        <v>4</v>
      </c>
    </row>
    <row r="202" spans="1:21" ht="19">
      <c r="A202" s="1">
        <v>193</v>
      </c>
      <c r="B202" s="44">
        <v>60</v>
      </c>
      <c r="C202" s="5">
        <v>104</v>
      </c>
      <c r="D202" s="5">
        <v>104</v>
      </c>
      <c r="E202" s="6" t="s">
        <v>1273</v>
      </c>
      <c r="F202" s="36" t="s">
        <v>861</v>
      </c>
      <c r="G202" s="79" t="s">
        <v>866</v>
      </c>
      <c r="H202" s="41" t="s">
        <v>867</v>
      </c>
      <c r="I202" s="19" t="s">
        <v>722</v>
      </c>
      <c r="J202" s="19" t="s">
        <v>722</v>
      </c>
      <c r="K202" s="19" t="s">
        <v>498</v>
      </c>
      <c r="L202" s="19">
        <v>2</v>
      </c>
      <c r="M202" s="19">
        <v>5</v>
      </c>
      <c r="N202" s="20" t="s">
        <v>499</v>
      </c>
      <c r="O202" s="20">
        <v>64.44</v>
      </c>
      <c r="P202" s="19">
        <v>57</v>
      </c>
      <c r="Q202" s="19">
        <v>150</v>
      </c>
      <c r="R202" s="19">
        <v>162</v>
      </c>
      <c r="S202" s="19">
        <f t="shared" si="8"/>
        <v>312</v>
      </c>
      <c r="T202" s="19">
        <v>4</v>
      </c>
      <c r="U202" s="28">
        <v>5</v>
      </c>
    </row>
    <row r="203" spans="1:21" ht="19">
      <c r="A203" s="1">
        <v>194</v>
      </c>
      <c r="B203" s="44">
        <v>61</v>
      </c>
      <c r="C203" s="13">
        <v>121</v>
      </c>
      <c r="D203" s="13">
        <v>121</v>
      </c>
      <c r="E203" s="14" t="s">
        <v>1274</v>
      </c>
      <c r="F203" s="35" t="s">
        <v>861</v>
      </c>
      <c r="G203" s="78" t="s">
        <v>868</v>
      </c>
      <c r="H203" s="16" t="s">
        <v>869</v>
      </c>
      <c r="I203" s="23" t="s">
        <v>545</v>
      </c>
      <c r="J203" s="23" t="s">
        <v>545</v>
      </c>
      <c r="K203" s="23" t="s">
        <v>367</v>
      </c>
      <c r="L203" s="23">
        <v>4</v>
      </c>
      <c r="M203" s="23">
        <v>10</v>
      </c>
      <c r="N203" s="24" t="s">
        <v>730</v>
      </c>
      <c r="O203" s="24">
        <v>48.46</v>
      </c>
      <c r="P203" s="23">
        <v>47</v>
      </c>
      <c r="Q203" s="23">
        <v>143</v>
      </c>
      <c r="R203" s="23">
        <v>144</v>
      </c>
      <c r="S203" s="23">
        <f t="shared" si="8"/>
        <v>287</v>
      </c>
      <c r="T203" s="23">
        <v>2</v>
      </c>
      <c r="U203" s="31">
        <v>7</v>
      </c>
    </row>
    <row r="204" spans="1:21" ht="19">
      <c r="A204" s="1">
        <v>195</v>
      </c>
      <c r="B204" s="44">
        <v>62</v>
      </c>
      <c r="C204" s="5">
        <v>195</v>
      </c>
      <c r="D204" s="5">
        <v>195</v>
      </c>
      <c r="E204" s="6" t="s">
        <v>1275</v>
      </c>
      <c r="F204" s="36" t="s">
        <v>861</v>
      </c>
      <c r="G204" s="79" t="s">
        <v>870</v>
      </c>
      <c r="H204" s="41" t="s">
        <v>871</v>
      </c>
      <c r="I204" s="19" t="s">
        <v>47</v>
      </c>
      <c r="J204" s="19" t="s">
        <v>48</v>
      </c>
      <c r="K204" s="19" t="s">
        <v>288</v>
      </c>
      <c r="L204" s="19" t="s">
        <v>85</v>
      </c>
      <c r="M204" s="19">
        <v>5</v>
      </c>
      <c r="N204" s="20" t="s">
        <v>459</v>
      </c>
      <c r="O204" s="20">
        <v>178.29</v>
      </c>
      <c r="P204" s="19">
        <v>79</v>
      </c>
      <c r="Q204" s="19">
        <v>245</v>
      </c>
      <c r="R204" s="19">
        <v>262</v>
      </c>
      <c r="S204" s="19">
        <f t="shared" si="8"/>
        <v>507</v>
      </c>
      <c r="T204" s="19">
        <v>4</v>
      </c>
      <c r="U204" s="28">
        <v>9</v>
      </c>
    </row>
    <row r="205" spans="1:21" ht="19">
      <c r="A205" s="1">
        <v>196</v>
      </c>
      <c r="B205" s="44">
        <v>63</v>
      </c>
      <c r="C205" s="5">
        <v>32</v>
      </c>
      <c r="D205" s="5">
        <v>32</v>
      </c>
      <c r="E205" s="6" t="s">
        <v>1276</v>
      </c>
      <c r="F205" s="36" t="s">
        <v>872</v>
      </c>
      <c r="G205" s="79" t="s">
        <v>873</v>
      </c>
      <c r="H205" s="41" t="s">
        <v>874</v>
      </c>
      <c r="I205" s="19" t="s">
        <v>473</v>
      </c>
      <c r="J205" s="19" t="s">
        <v>473</v>
      </c>
      <c r="K205" s="19" t="s">
        <v>875</v>
      </c>
      <c r="L205" s="19">
        <v>3</v>
      </c>
      <c r="M205" s="19">
        <v>5</v>
      </c>
      <c r="N205" s="20" t="s">
        <v>876</v>
      </c>
      <c r="O205" s="20">
        <v>64.319999999999993</v>
      </c>
      <c r="P205" s="19">
        <v>50</v>
      </c>
      <c r="Q205" s="19">
        <v>180</v>
      </c>
      <c r="R205" s="19">
        <v>183</v>
      </c>
      <c r="S205" s="19">
        <f t="shared" si="8"/>
        <v>363</v>
      </c>
      <c r="T205" s="19">
        <v>5</v>
      </c>
      <c r="U205" s="28">
        <v>6</v>
      </c>
    </row>
    <row r="206" spans="1:21" ht="19">
      <c r="A206" s="1">
        <v>197</v>
      </c>
      <c r="B206" s="44">
        <v>64</v>
      </c>
      <c r="C206" s="5">
        <v>110</v>
      </c>
      <c r="D206" s="5">
        <v>110</v>
      </c>
      <c r="E206" s="6" t="s">
        <v>361</v>
      </c>
      <c r="F206" s="36" t="s">
        <v>872</v>
      </c>
      <c r="G206" s="79" t="s">
        <v>877</v>
      </c>
      <c r="H206" s="41" t="s">
        <v>878</v>
      </c>
      <c r="I206" s="19" t="s">
        <v>43</v>
      </c>
      <c r="J206" s="19" t="s">
        <v>43</v>
      </c>
      <c r="K206" s="19" t="s">
        <v>875</v>
      </c>
      <c r="L206" s="19">
        <v>3</v>
      </c>
      <c r="M206" s="19">
        <v>5</v>
      </c>
      <c r="N206" s="20" t="s">
        <v>879</v>
      </c>
      <c r="O206" s="20">
        <v>129.87</v>
      </c>
      <c r="P206" s="19">
        <v>114</v>
      </c>
      <c r="Q206" s="19">
        <v>308</v>
      </c>
      <c r="R206" s="19">
        <v>340</v>
      </c>
      <c r="S206" s="19">
        <f t="shared" si="8"/>
        <v>648</v>
      </c>
      <c r="T206" s="19">
        <v>3</v>
      </c>
      <c r="U206" s="28">
        <v>8</v>
      </c>
    </row>
    <row r="207" spans="1:21" ht="19">
      <c r="A207" s="1">
        <v>198</v>
      </c>
      <c r="B207" s="44">
        <v>65</v>
      </c>
      <c r="C207" s="9">
        <v>191</v>
      </c>
      <c r="D207" s="9">
        <v>191</v>
      </c>
      <c r="E207" s="10" t="s">
        <v>1149</v>
      </c>
      <c r="F207" s="34" t="s">
        <v>872</v>
      </c>
      <c r="G207" s="32" t="s">
        <v>880</v>
      </c>
      <c r="H207" s="38" t="s">
        <v>881</v>
      </c>
      <c r="I207" s="21" t="s">
        <v>47</v>
      </c>
      <c r="J207" s="21" t="s">
        <v>48</v>
      </c>
      <c r="K207" s="21" t="s">
        <v>725</v>
      </c>
      <c r="L207" s="21">
        <v>3</v>
      </c>
      <c r="M207" s="21">
        <v>5</v>
      </c>
      <c r="N207" s="22" t="s">
        <v>726</v>
      </c>
      <c r="O207" s="22">
        <v>128.88999999999999</v>
      </c>
      <c r="P207" s="21">
        <v>101</v>
      </c>
      <c r="Q207" s="21">
        <v>299</v>
      </c>
      <c r="R207" s="21">
        <v>296</v>
      </c>
      <c r="S207" s="21">
        <f t="shared" ref="S207:S238" si="9">Q207+R207</f>
        <v>595</v>
      </c>
      <c r="T207" s="21">
        <v>6</v>
      </c>
      <c r="U207" s="30">
        <v>7</v>
      </c>
    </row>
    <row r="208" spans="1:21" ht="19">
      <c r="A208" s="1">
        <v>199</v>
      </c>
      <c r="B208" s="44">
        <v>66</v>
      </c>
      <c r="C208" s="9">
        <v>192</v>
      </c>
      <c r="D208" s="9">
        <v>192</v>
      </c>
      <c r="E208" s="10" t="s">
        <v>1277</v>
      </c>
      <c r="F208" s="34" t="s">
        <v>872</v>
      </c>
      <c r="G208" s="32" t="s">
        <v>882</v>
      </c>
      <c r="H208" s="38" t="s">
        <v>883</v>
      </c>
      <c r="I208" s="21" t="s">
        <v>47</v>
      </c>
      <c r="J208" s="21" t="s">
        <v>48</v>
      </c>
      <c r="K208" s="21" t="s">
        <v>884</v>
      </c>
      <c r="L208" s="21" t="s">
        <v>85</v>
      </c>
      <c r="M208" s="21">
        <v>10</v>
      </c>
      <c r="N208" s="22" t="s">
        <v>620</v>
      </c>
      <c r="O208" s="22">
        <v>35.630000000000003</v>
      </c>
      <c r="P208" s="21">
        <v>29</v>
      </c>
      <c r="Q208" s="21">
        <v>97</v>
      </c>
      <c r="R208" s="21">
        <v>97</v>
      </c>
      <c r="S208" s="21">
        <f t="shared" si="9"/>
        <v>194</v>
      </c>
      <c r="T208" s="21">
        <v>2</v>
      </c>
      <c r="U208" s="30">
        <v>7</v>
      </c>
    </row>
    <row r="209" spans="1:72" ht="19">
      <c r="A209" s="1">
        <v>200</v>
      </c>
      <c r="B209" s="44">
        <v>67</v>
      </c>
      <c r="C209" s="13">
        <v>213</v>
      </c>
      <c r="D209" s="13">
        <v>213</v>
      </c>
      <c r="E209" s="14" t="s">
        <v>1278</v>
      </c>
      <c r="F209" s="35" t="s">
        <v>872</v>
      </c>
      <c r="G209" s="78" t="s">
        <v>882</v>
      </c>
      <c r="H209" s="40" t="s">
        <v>885</v>
      </c>
      <c r="I209" s="23" t="s">
        <v>97</v>
      </c>
      <c r="J209" s="23" t="s">
        <v>98</v>
      </c>
      <c r="K209" s="23" t="s">
        <v>420</v>
      </c>
      <c r="L209" s="23">
        <v>3</v>
      </c>
      <c r="M209" s="23">
        <v>10</v>
      </c>
      <c r="N209" s="24" t="s">
        <v>421</v>
      </c>
      <c r="O209" s="24">
        <v>28.38</v>
      </c>
      <c r="P209" s="23">
        <v>54</v>
      </c>
      <c r="Q209" s="23">
        <v>153</v>
      </c>
      <c r="R209" s="23">
        <v>129</v>
      </c>
      <c r="S209" s="23">
        <f t="shared" si="9"/>
        <v>282</v>
      </c>
      <c r="T209" s="23">
        <v>4</v>
      </c>
      <c r="U209" s="31">
        <v>7</v>
      </c>
    </row>
    <row r="210" spans="1:72" ht="19">
      <c r="A210" s="1">
        <v>201</v>
      </c>
      <c r="B210" s="44">
        <v>68</v>
      </c>
      <c r="C210" s="5">
        <v>275</v>
      </c>
      <c r="D210" s="5">
        <v>275</v>
      </c>
      <c r="E210" s="6" t="s">
        <v>1279</v>
      </c>
      <c r="F210" s="36" t="s">
        <v>872</v>
      </c>
      <c r="G210" s="79" t="s">
        <v>886</v>
      </c>
      <c r="H210" s="41" t="s">
        <v>887</v>
      </c>
      <c r="I210" s="19" t="s">
        <v>458</v>
      </c>
      <c r="J210" s="19" t="s">
        <v>458</v>
      </c>
      <c r="K210" s="19" t="s">
        <v>888</v>
      </c>
      <c r="L210" s="19">
        <v>1</v>
      </c>
      <c r="M210" s="19">
        <v>5</v>
      </c>
      <c r="N210" s="20" t="s">
        <v>889</v>
      </c>
      <c r="O210" s="20">
        <v>41.78</v>
      </c>
      <c r="P210" s="19">
        <v>25</v>
      </c>
      <c r="Q210" s="19">
        <v>67</v>
      </c>
      <c r="R210" s="19">
        <v>91</v>
      </c>
      <c r="S210" s="19">
        <f t="shared" si="9"/>
        <v>158</v>
      </c>
      <c r="T210" s="19">
        <v>3</v>
      </c>
      <c r="U210" s="28">
        <v>6</v>
      </c>
    </row>
    <row r="211" spans="1:72" ht="19">
      <c r="A211" s="1">
        <v>202</v>
      </c>
      <c r="B211" s="44">
        <v>69</v>
      </c>
      <c r="C211" s="5">
        <v>282</v>
      </c>
      <c r="D211" s="5">
        <v>282</v>
      </c>
      <c r="E211" s="6" t="s">
        <v>1280</v>
      </c>
      <c r="F211" s="36" t="s">
        <v>872</v>
      </c>
      <c r="G211" s="79" t="s">
        <v>890</v>
      </c>
      <c r="H211" s="8" t="s">
        <v>891</v>
      </c>
      <c r="I211" s="19" t="s">
        <v>107</v>
      </c>
      <c r="J211" s="19" t="s">
        <v>107</v>
      </c>
      <c r="K211" s="19" t="s">
        <v>888</v>
      </c>
      <c r="L211" s="19">
        <v>1</v>
      </c>
      <c r="M211" s="19">
        <v>5</v>
      </c>
      <c r="N211" s="20" t="s">
        <v>889</v>
      </c>
      <c r="O211" s="20">
        <v>46.72</v>
      </c>
      <c r="P211" s="19">
        <v>11</v>
      </c>
      <c r="Q211" s="19">
        <v>36</v>
      </c>
      <c r="R211" s="19">
        <v>36</v>
      </c>
      <c r="S211" s="19">
        <f t="shared" si="9"/>
        <v>72</v>
      </c>
      <c r="T211" s="19">
        <v>2</v>
      </c>
      <c r="U211" s="28">
        <v>4</v>
      </c>
    </row>
    <row r="212" spans="1:72" ht="19">
      <c r="A212" s="1">
        <v>203</v>
      </c>
      <c r="B212" s="44">
        <v>70</v>
      </c>
      <c r="C212" s="5">
        <v>296</v>
      </c>
      <c r="D212" s="5">
        <v>296</v>
      </c>
      <c r="E212" s="6" t="s">
        <v>1202</v>
      </c>
      <c r="F212" s="36" t="s">
        <v>872</v>
      </c>
      <c r="G212" s="79" t="s">
        <v>892</v>
      </c>
      <c r="H212" s="41" t="s">
        <v>893</v>
      </c>
      <c r="I212" s="19" t="s">
        <v>319</v>
      </c>
      <c r="J212" s="19" t="s">
        <v>319</v>
      </c>
      <c r="K212" s="19" t="s">
        <v>650</v>
      </c>
      <c r="L212" s="19">
        <v>1</v>
      </c>
      <c r="M212" s="19">
        <v>5</v>
      </c>
      <c r="N212" s="20" t="s">
        <v>651</v>
      </c>
      <c r="O212" s="20">
        <v>20.32</v>
      </c>
      <c r="P212" s="19">
        <v>12</v>
      </c>
      <c r="Q212" s="19">
        <v>26</v>
      </c>
      <c r="R212" s="19">
        <v>29</v>
      </c>
      <c r="S212" s="19">
        <f t="shared" si="9"/>
        <v>55</v>
      </c>
      <c r="T212" s="19">
        <v>1</v>
      </c>
      <c r="U212" s="28">
        <v>6</v>
      </c>
    </row>
    <row r="213" spans="1:72" ht="19">
      <c r="A213" s="1">
        <v>204</v>
      </c>
      <c r="B213" s="44">
        <v>71</v>
      </c>
      <c r="C213" s="5">
        <v>301</v>
      </c>
      <c r="D213" s="5">
        <v>301</v>
      </c>
      <c r="E213" s="6" t="s">
        <v>1281</v>
      </c>
      <c r="F213" s="36" t="s">
        <v>872</v>
      </c>
      <c r="G213" s="79" t="s">
        <v>894</v>
      </c>
      <c r="H213" s="8" t="s">
        <v>895</v>
      </c>
      <c r="I213" s="19" t="s">
        <v>567</v>
      </c>
      <c r="J213" s="19" t="s">
        <v>567</v>
      </c>
      <c r="K213" s="19" t="s">
        <v>743</v>
      </c>
      <c r="L213" s="19">
        <v>1</v>
      </c>
      <c r="M213" s="19">
        <v>5</v>
      </c>
      <c r="N213" s="20" t="s">
        <v>896</v>
      </c>
      <c r="O213" s="20">
        <v>191.8</v>
      </c>
      <c r="P213" s="19">
        <v>41</v>
      </c>
      <c r="Q213" s="19">
        <v>119</v>
      </c>
      <c r="R213" s="19">
        <v>135</v>
      </c>
      <c r="S213" s="19">
        <f t="shared" si="9"/>
        <v>254</v>
      </c>
      <c r="T213" s="19">
        <v>5</v>
      </c>
      <c r="U213" s="28">
        <v>4</v>
      </c>
    </row>
    <row r="214" spans="1:72" ht="19">
      <c r="A214" s="1">
        <v>205</v>
      </c>
      <c r="B214" s="106">
        <v>72</v>
      </c>
      <c r="C214" s="107">
        <v>305</v>
      </c>
      <c r="D214" s="107">
        <v>305</v>
      </c>
      <c r="E214" s="108" t="s">
        <v>1282</v>
      </c>
      <c r="F214" s="109" t="s">
        <v>872</v>
      </c>
      <c r="G214" s="110" t="s">
        <v>894</v>
      </c>
      <c r="H214" s="111" t="s">
        <v>897</v>
      </c>
      <c r="I214" s="112" t="s">
        <v>347</v>
      </c>
      <c r="J214" s="112" t="s">
        <v>347</v>
      </c>
      <c r="K214" s="112" t="s">
        <v>261</v>
      </c>
      <c r="L214" s="112">
        <v>1</v>
      </c>
      <c r="M214" s="112">
        <v>5</v>
      </c>
      <c r="N214" s="113" t="s">
        <v>262</v>
      </c>
      <c r="O214" s="113">
        <v>72.77</v>
      </c>
      <c r="P214" s="112">
        <v>27</v>
      </c>
      <c r="Q214" s="112">
        <v>83</v>
      </c>
      <c r="R214" s="112">
        <v>84</v>
      </c>
      <c r="S214" s="112">
        <f t="shared" si="9"/>
        <v>167</v>
      </c>
      <c r="T214" s="112">
        <v>3</v>
      </c>
      <c r="U214" s="114">
        <v>4</v>
      </c>
      <c r="V214" s="115"/>
    </row>
    <row r="215" spans="1:72" s="120" customFormat="1" ht="19" customHeight="1">
      <c r="A215" s="117"/>
      <c r="B215" s="118"/>
      <c r="C215" s="118"/>
      <c r="D215" s="118"/>
      <c r="E215" s="298" t="s">
        <v>1480</v>
      </c>
      <c r="F215" s="299"/>
      <c r="G215" s="299"/>
      <c r="H215" s="299"/>
      <c r="I215" s="299"/>
      <c r="J215" s="299"/>
      <c r="K215" s="299"/>
      <c r="L215" s="299"/>
      <c r="M215" s="299"/>
      <c r="N215" s="299"/>
      <c r="O215" s="119">
        <f>SUM(O143:O214)</f>
        <v>5145.6099999999997</v>
      </c>
      <c r="P215" s="119">
        <f t="shared" ref="P215:S215" si="10">SUM(P143:P214)</f>
        <v>6371</v>
      </c>
      <c r="Q215" s="119">
        <f t="shared" si="10"/>
        <v>17487</v>
      </c>
      <c r="R215" s="119">
        <f t="shared" si="10"/>
        <v>17803</v>
      </c>
      <c r="S215" s="119">
        <f t="shared" si="10"/>
        <v>35290</v>
      </c>
      <c r="T215" s="119">
        <f>SUM(T143:T214)</f>
        <v>300</v>
      </c>
      <c r="U215" s="119">
        <f t="shared" ref="U215" si="11">SUM(U143:U214)</f>
        <v>422</v>
      </c>
      <c r="V215" s="105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1:72" ht="17" customHeight="1">
      <c r="A216" s="300" t="s">
        <v>403</v>
      </c>
      <c r="B216" s="300"/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1"/>
      <c r="V216" s="116"/>
    </row>
    <row r="217" spans="1:72" ht="19">
      <c r="A217" s="1">
        <v>206</v>
      </c>
      <c r="B217" s="9">
        <v>1</v>
      </c>
      <c r="C217" s="9">
        <v>15</v>
      </c>
      <c r="D217" s="9">
        <v>15</v>
      </c>
      <c r="E217" s="66" t="s">
        <v>1155</v>
      </c>
      <c r="F217" s="11" t="s">
        <v>404</v>
      </c>
      <c r="G217" s="32" t="s">
        <v>1353</v>
      </c>
      <c r="H217" s="12" t="s">
        <v>405</v>
      </c>
      <c r="I217" s="21" t="s">
        <v>406</v>
      </c>
      <c r="J217" s="21" t="s">
        <v>406</v>
      </c>
      <c r="K217" s="21" t="s">
        <v>49</v>
      </c>
      <c r="L217" s="21" t="s">
        <v>85</v>
      </c>
      <c r="M217" s="21">
        <v>10</v>
      </c>
      <c r="N217" s="22" t="s">
        <v>50</v>
      </c>
      <c r="O217" s="22">
        <v>58.06</v>
      </c>
      <c r="P217" s="21">
        <v>59</v>
      </c>
      <c r="Q217" s="21">
        <v>115</v>
      </c>
      <c r="R217" s="21">
        <v>118</v>
      </c>
      <c r="S217" s="21">
        <f t="shared" ref="S217:S250" si="12">Q217+R217</f>
        <v>233</v>
      </c>
      <c r="T217" s="21">
        <v>5</v>
      </c>
      <c r="U217" s="30">
        <v>5</v>
      </c>
    </row>
    <row r="218" spans="1:72" ht="19">
      <c r="A218" s="1">
        <v>207</v>
      </c>
      <c r="B218" s="9">
        <v>2</v>
      </c>
      <c r="C218" s="9">
        <v>139</v>
      </c>
      <c r="D218" s="9">
        <v>139</v>
      </c>
      <c r="E218" s="66" t="s">
        <v>1156</v>
      </c>
      <c r="F218" s="11" t="s">
        <v>404</v>
      </c>
      <c r="G218" s="32" t="s">
        <v>1354</v>
      </c>
      <c r="H218" s="12" t="s">
        <v>407</v>
      </c>
      <c r="I218" s="21" t="s">
        <v>115</v>
      </c>
      <c r="J218" s="21" t="s">
        <v>115</v>
      </c>
      <c r="K218" s="21" t="s">
        <v>49</v>
      </c>
      <c r="L218" s="21">
        <v>3</v>
      </c>
      <c r="M218" s="21">
        <v>10</v>
      </c>
      <c r="N218" s="22" t="s">
        <v>50</v>
      </c>
      <c r="O218" s="22">
        <v>2.67</v>
      </c>
      <c r="P218" s="22">
        <v>6</v>
      </c>
      <c r="Q218" s="21">
        <v>18</v>
      </c>
      <c r="R218" s="21">
        <v>23</v>
      </c>
      <c r="S218" s="21">
        <f t="shared" si="12"/>
        <v>41</v>
      </c>
      <c r="T218" s="21">
        <v>1</v>
      </c>
      <c r="U218" s="30">
        <v>4</v>
      </c>
    </row>
    <row r="219" spans="1:72" ht="19">
      <c r="A219" s="1">
        <v>208</v>
      </c>
      <c r="B219" s="9">
        <v>3</v>
      </c>
      <c r="C219" s="13">
        <v>196</v>
      </c>
      <c r="D219" s="13">
        <v>196</v>
      </c>
      <c r="E219" s="67" t="s">
        <v>1146</v>
      </c>
      <c r="F219" s="15" t="s">
        <v>404</v>
      </c>
      <c r="G219" s="78" t="s">
        <v>1354</v>
      </c>
      <c r="H219" s="16" t="s">
        <v>408</v>
      </c>
      <c r="I219" s="23" t="s">
        <v>47</v>
      </c>
      <c r="J219" s="23" t="s">
        <v>48</v>
      </c>
      <c r="K219" s="23" t="s">
        <v>409</v>
      </c>
      <c r="L219" s="23">
        <v>3</v>
      </c>
      <c r="M219" s="23">
        <v>10</v>
      </c>
      <c r="N219" s="24" t="s">
        <v>410</v>
      </c>
      <c r="O219" s="24">
        <v>4.24</v>
      </c>
      <c r="P219" s="23">
        <v>37</v>
      </c>
      <c r="Q219" s="23">
        <v>102</v>
      </c>
      <c r="R219" s="23">
        <v>86</v>
      </c>
      <c r="S219" s="23">
        <f t="shared" si="12"/>
        <v>188</v>
      </c>
      <c r="T219" s="23">
        <v>4</v>
      </c>
      <c r="U219" s="31">
        <v>5</v>
      </c>
    </row>
    <row r="220" spans="1:72" ht="19">
      <c r="A220" s="1">
        <v>209</v>
      </c>
      <c r="B220" s="9">
        <v>4</v>
      </c>
      <c r="C220" s="5">
        <v>217</v>
      </c>
      <c r="D220" s="5">
        <v>217</v>
      </c>
      <c r="E220" s="65" t="s">
        <v>1157</v>
      </c>
      <c r="F220" s="7" t="s">
        <v>404</v>
      </c>
      <c r="G220" s="79" t="s">
        <v>1355</v>
      </c>
      <c r="H220" s="8" t="s">
        <v>411</v>
      </c>
      <c r="I220" s="19" t="s">
        <v>97</v>
      </c>
      <c r="J220" s="19" t="s">
        <v>98</v>
      </c>
      <c r="K220" s="19" t="s">
        <v>412</v>
      </c>
      <c r="L220" s="19">
        <v>2</v>
      </c>
      <c r="M220" s="19">
        <v>5</v>
      </c>
      <c r="N220" s="20" t="s">
        <v>413</v>
      </c>
      <c r="O220" s="20">
        <v>32.299999999999997</v>
      </c>
      <c r="P220" s="19">
        <v>38</v>
      </c>
      <c r="Q220" s="19">
        <v>99</v>
      </c>
      <c r="R220" s="19">
        <v>110</v>
      </c>
      <c r="S220" s="19">
        <f t="shared" si="12"/>
        <v>209</v>
      </c>
      <c r="T220" s="19">
        <v>5</v>
      </c>
      <c r="U220" s="28">
        <v>4</v>
      </c>
    </row>
    <row r="221" spans="1:72" ht="19">
      <c r="A221" s="1">
        <v>210</v>
      </c>
      <c r="B221" s="9">
        <v>5</v>
      </c>
      <c r="C221" s="5">
        <v>233</v>
      </c>
      <c r="D221" s="5">
        <v>233</v>
      </c>
      <c r="E221" s="65" t="s">
        <v>1158</v>
      </c>
      <c r="F221" s="7" t="s">
        <v>404</v>
      </c>
      <c r="G221" s="79" t="s">
        <v>1356</v>
      </c>
      <c r="H221" s="8" t="s">
        <v>414</v>
      </c>
      <c r="I221" s="19" t="s">
        <v>415</v>
      </c>
      <c r="J221" s="19" t="s">
        <v>416</v>
      </c>
      <c r="K221" s="19" t="s">
        <v>417</v>
      </c>
      <c r="L221" s="19">
        <v>1</v>
      </c>
      <c r="M221" s="19">
        <v>5</v>
      </c>
      <c r="N221" s="20" t="s">
        <v>418</v>
      </c>
      <c r="O221" s="20">
        <v>20.78</v>
      </c>
      <c r="P221" s="19">
        <v>23</v>
      </c>
      <c r="Q221" s="19">
        <v>70</v>
      </c>
      <c r="R221" s="19">
        <v>72</v>
      </c>
      <c r="S221" s="19">
        <f t="shared" si="12"/>
        <v>142</v>
      </c>
      <c r="T221" s="19">
        <v>2</v>
      </c>
      <c r="U221" s="28">
        <v>7</v>
      </c>
    </row>
    <row r="222" spans="1:72" ht="19">
      <c r="A222" s="1">
        <v>211</v>
      </c>
      <c r="B222" s="9">
        <v>6</v>
      </c>
      <c r="C222" s="13">
        <v>235</v>
      </c>
      <c r="D222" s="13">
        <v>235</v>
      </c>
      <c r="E222" s="67" t="s">
        <v>1097</v>
      </c>
      <c r="F222" s="15" t="s">
        <v>404</v>
      </c>
      <c r="G222" s="78" t="s">
        <v>1357</v>
      </c>
      <c r="H222" s="16" t="s">
        <v>419</v>
      </c>
      <c r="I222" s="23" t="s">
        <v>415</v>
      </c>
      <c r="J222" s="23" t="s">
        <v>416</v>
      </c>
      <c r="K222" s="23" t="s">
        <v>420</v>
      </c>
      <c r="L222" s="23">
        <v>3</v>
      </c>
      <c r="M222" s="23">
        <v>10</v>
      </c>
      <c r="N222" s="24" t="s">
        <v>421</v>
      </c>
      <c r="O222" s="24">
        <v>24.44</v>
      </c>
      <c r="P222" s="23">
        <v>59</v>
      </c>
      <c r="Q222" s="23">
        <v>158</v>
      </c>
      <c r="R222" s="23">
        <v>162</v>
      </c>
      <c r="S222" s="23">
        <f t="shared" si="12"/>
        <v>320</v>
      </c>
      <c r="T222" s="23">
        <v>5</v>
      </c>
      <c r="U222" s="31">
        <v>4</v>
      </c>
    </row>
    <row r="223" spans="1:72" ht="19">
      <c r="A223" s="1">
        <v>212</v>
      </c>
      <c r="B223" s="9">
        <v>7</v>
      </c>
      <c r="C223" s="5">
        <v>248</v>
      </c>
      <c r="D223" s="5">
        <v>248</v>
      </c>
      <c r="E223" s="65" t="s">
        <v>1159</v>
      </c>
      <c r="F223" s="7" t="s">
        <v>404</v>
      </c>
      <c r="G223" s="79" t="s">
        <v>1354</v>
      </c>
      <c r="H223" s="8" t="s">
        <v>422</v>
      </c>
      <c r="I223" s="19" t="s">
        <v>423</v>
      </c>
      <c r="J223" s="19" t="s">
        <v>424</v>
      </c>
      <c r="K223" s="19" t="s">
        <v>116</v>
      </c>
      <c r="L223" s="19">
        <v>3</v>
      </c>
      <c r="M223" s="19">
        <v>5</v>
      </c>
      <c r="N223" s="20" t="s">
        <v>117</v>
      </c>
      <c r="O223" s="20">
        <v>4.6900000000000004</v>
      </c>
      <c r="P223" s="19">
        <v>17</v>
      </c>
      <c r="Q223" s="19">
        <v>48</v>
      </c>
      <c r="R223" s="19">
        <v>66</v>
      </c>
      <c r="S223" s="19">
        <f t="shared" si="12"/>
        <v>114</v>
      </c>
      <c r="T223" s="19">
        <v>3</v>
      </c>
      <c r="U223" s="28">
        <v>4</v>
      </c>
    </row>
    <row r="224" spans="1:72" ht="19">
      <c r="A224" s="1">
        <v>213</v>
      </c>
      <c r="B224" s="9">
        <v>8</v>
      </c>
      <c r="C224" s="9">
        <v>276</v>
      </c>
      <c r="D224" s="9">
        <v>276</v>
      </c>
      <c r="E224" s="66" t="s">
        <v>1160</v>
      </c>
      <c r="F224" s="11" t="s">
        <v>404</v>
      </c>
      <c r="G224" s="32" t="s">
        <v>425</v>
      </c>
      <c r="H224" s="12" t="s">
        <v>426</v>
      </c>
      <c r="I224" s="21" t="s">
        <v>427</v>
      </c>
      <c r="J224" s="21" t="s">
        <v>427</v>
      </c>
      <c r="K224" s="21" t="s">
        <v>428</v>
      </c>
      <c r="L224" s="21">
        <v>2</v>
      </c>
      <c r="M224" s="21">
        <v>10</v>
      </c>
      <c r="N224" s="22" t="s">
        <v>429</v>
      </c>
      <c r="O224" s="22">
        <v>7.4</v>
      </c>
      <c r="P224" s="21">
        <v>32</v>
      </c>
      <c r="Q224" s="21">
        <v>104</v>
      </c>
      <c r="R224" s="21">
        <v>111</v>
      </c>
      <c r="S224" s="21">
        <f t="shared" si="12"/>
        <v>215</v>
      </c>
      <c r="T224" s="21">
        <v>3</v>
      </c>
      <c r="U224" s="30">
        <v>4</v>
      </c>
    </row>
    <row r="225" spans="1:21" ht="19">
      <c r="A225" s="1">
        <v>214</v>
      </c>
      <c r="B225" s="9">
        <v>9</v>
      </c>
      <c r="C225" s="5">
        <v>277</v>
      </c>
      <c r="D225" s="5">
        <v>277</v>
      </c>
      <c r="E225" s="65" t="s">
        <v>1139</v>
      </c>
      <c r="F225" s="7" t="s">
        <v>404</v>
      </c>
      <c r="G225" s="79" t="s">
        <v>425</v>
      </c>
      <c r="H225" s="8" t="s">
        <v>430</v>
      </c>
      <c r="I225" s="19" t="s">
        <v>427</v>
      </c>
      <c r="J225" s="19" t="s">
        <v>427</v>
      </c>
      <c r="K225" s="19" t="s">
        <v>431</v>
      </c>
      <c r="L225" s="19">
        <v>1</v>
      </c>
      <c r="M225" s="19">
        <v>5</v>
      </c>
      <c r="N225" s="20" t="s">
        <v>432</v>
      </c>
      <c r="O225" s="20">
        <v>12</v>
      </c>
      <c r="P225" s="19">
        <v>27</v>
      </c>
      <c r="Q225" s="19">
        <v>64</v>
      </c>
      <c r="R225" s="19">
        <v>77</v>
      </c>
      <c r="S225" s="19">
        <f t="shared" si="12"/>
        <v>141</v>
      </c>
      <c r="T225" s="19">
        <v>4</v>
      </c>
      <c r="U225" s="28">
        <v>3</v>
      </c>
    </row>
    <row r="226" spans="1:21" ht="19">
      <c r="A226" s="1">
        <v>215</v>
      </c>
      <c r="B226" s="9">
        <v>10</v>
      </c>
      <c r="C226" s="9">
        <v>343</v>
      </c>
      <c r="D226" s="9">
        <v>343</v>
      </c>
      <c r="E226" s="10" t="s">
        <v>433</v>
      </c>
      <c r="F226" s="11" t="s">
        <v>404</v>
      </c>
      <c r="G226" s="32" t="s">
        <v>425</v>
      </c>
      <c r="H226" s="33" t="s">
        <v>434</v>
      </c>
      <c r="I226" s="21" t="s">
        <v>49</v>
      </c>
      <c r="J226" s="21" t="s">
        <v>49</v>
      </c>
      <c r="K226" s="21" t="s">
        <v>85</v>
      </c>
      <c r="L226" s="21">
        <v>0</v>
      </c>
      <c r="M226" s="21">
        <v>10</v>
      </c>
      <c r="N226" s="22" t="s">
        <v>435</v>
      </c>
      <c r="O226" s="22">
        <v>18.309999999999999</v>
      </c>
      <c r="P226" s="21">
        <v>56</v>
      </c>
      <c r="Q226" s="21">
        <v>164</v>
      </c>
      <c r="R226" s="21">
        <v>174</v>
      </c>
      <c r="S226" s="21">
        <f t="shared" si="12"/>
        <v>338</v>
      </c>
      <c r="T226" s="21">
        <v>3</v>
      </c>
      <c r="U226" s="30">
        <v>6</v>
      </c>
    </row>
    <row r="227" spans="1:21" ht="19">
      <c r="A227" s="1">
        <v>216</v>
      </c>
      <c r="B227" s="9">
        <v>11</v>
      </c>
      <c r="C227" s="9">
        <v>107</v>
      </c>
      <c r="D227" s="9">
        <v>107</v>
      </c>
      <c r="E227" s="66" t="s">
        <v>1161</v>
      </c>
      <c r="F227" s="34" t="s">
        <v>436</v>
      </c>
      <c r="G227" s="32" t="s">
        <v>1358</v>
      </c>
      <c r="H227" s="12" t="s">
        <v>437</v>
      </c>
      <c r="I227" s="21" t="s">
        <v>43</v>
      </c>
      <c r="J227" s="21" t="s">
        <v>43</v>
      </c>
      <c r="K227" s="21" t="s">
        <v>438</v>
      </c>
      <c r="L227" s="21">
        <v>4</v>
      </c>
      <c r="M227" s="21">
        <v>10</v>
      </c>
      <c r="N227" s="22" t="s">
        <v>439</v>
      </c>
      <c r="O227" s="22">
        <v>3.26</v>
      </c>
      <c r="P227" s="21">
        <v>121</v>
      </c>
      <c r="Q227" s="21">
        <v>290</v>
      </c>
      <c r="R227" s="21">
        <v>305</v>
      </c>
      <c r="S227" s="21">
        <f t="shared" si="12"/>
        <v>595</v>
      </c>
      <c r="T227" s="21">
        <v>6</v>
      </c>
      <c r="U227" s="30">
        <v>5</v>
      </c>
    </row>
    <row r="228" spans="1:21" ht="19">
      <c r="A228" s="1">
        <v>217</v>
      </c>
      <c r="B228" s="9">
        <v>12</v>
      </c>
      <c r="C228" s="13">
        <v>176</v>
      </c>
      <c r="D228" s="13">
        <v>176</v>
      </c>
      <c r="E228" s="67" t="s">
        <v>1162</v>
      </c>
      <c r="F228" s="35" t="s">
        <v>436</v>
      </c>
      <c r="G228" s="78" t="s">
        <v>1359</v>
      </c>
      <c r="H228" s="16" t="s">
        <v>440</v>
      </c>
      <c r="I228" s="23" t="s">
        <v>441</v>
      </c>
      <c r="J228" s="23" t="s">
        <v>441</v>
      </c>
      <c r="K228" s="23" t="s">
        <v>442</v>
      </c>
      <c r="L228" s="23">
        <v>4</v>
      </c>
      <c r="M228" s="23">
        <v>10</v>
      </c>
      <c r="N228" s="24" t="s">
        <v>443</v>
      </c>
      <c r="O228" s="24">
        <v>33.340000000000003</v>
      </c>
      <c r="P228" s="23">
        <v>49</v>
      </c>
      <c r="Q228" s="23">
        <v>126</v>
      </c>
      <c r="R228" s="23">
        <v>135</v>
      </c>
      <c r="S228" s="23">
        <f t="shared" si="12"/>
        <v>261</v>
      </c>
      <c r="T228" s="23">
        <v>7</v>
      </c>
      <c r="U228" s="31">
        <v>2</v>
      </c>
    </row>
    <row r="229" spans="1:21" ht="19">
      <c r="A229" s="1">
        <v>218</v>
      </c>
      <c r="B229" s="9">
        <v>13</v>
      </c>
      <c r="C229" s="9">
        <v>181</v>
      </c>
      <c r="D229" s="9">
        <v>181</v>
      </c>
      <c r="E229" s="66" t="s">
        <v>1163</v>
      </c>
      <c r="F229" s="34" t="s">
        <v>436</v>
      </c>
      <c r="G229" s="32" t="s">
        <v>1360</v>
      </c>
      <c r="H229" s="12" t="s">
        <v>444</v>
      </c>
      <c r="I229" s="21" t="s">
        <v>179</v>
      </c>
      <c r="J229" s="21" t="s">
        <v>180</v>
      </c>
      <c r="K229" s="21" t="s">
        <v>445</v>
      </c>
      <c r="L229" s="21">
        <v>3</v>
      </c>
      <c r="M229" s="21">
        <v>10</v>
      </c>
      <c r="N229" s="22" t="s">
        <v>429</v>
      </c>
      <c r="O229" s="22">
        <v>33.04</v>
      </c>
      <c r="P229" s="21">
        <v>188</v>
      </c>
      <c r="Q229" s="21">
        <v>406</v>
      </c>
      <c r="R229" s="21">
        <v>440</v>
      </c>
      <c r="S229" s="21">
        <f t="shared" si="12"/>
        <v>846</v>
      </c>
      <c r="T229" s="21">
        <v>3</v>
      </c>
      <c r="U229" s="30">
        <v>4</v>
      </c>
    </row>
    <row r="230" spans="1:21" ht="19">
      <c r="A230" s="1">
        <v>219</v>
      </c>
      <c r="B230" s="9">
        <v>14</v>
      </c>
      <c r="C230" s="13">
        <v>185</v>
      </c>
      <c r="D230" s="13">
        <v>185</v>
      </c>
      <c r="E230" s="67" t="s">
        <v>1164</v>
      </c>
      <c r="F230" s="35" t="s">
        <v>436</v>
      </c>
      <c r="G230" s="78" t="s">
        <v>446</v>
      </c>
      <c r="H230" s="16" t="s">
        <v>447</v>
      </c>
      <c r="I230" s="23" t="s">
        <v>179</v>
      </c>
      <c r="J230" s="23" t="s">
        <v>180</v>
      </c>
      <c r="K230" s="23" t="s">
        <v>448</v>
      </c>
      <c r="L230" s="23">
        <v>4</v>
      </c>
      <c r="M230" s="23">
        <v>10</v>
      </c>
      <c r="N230" s="23" t="s">
        <v>449</v>
      </c>
      <c r="O230" s="24">
        <v>26.51</v>
      </c>
      <c r="P230" s="23">
        <v>197</v>
      </c>
      <c r="Q230" s="23">
        <v>503</v>
      </c>
      <c r="R230" s="23">
        <v>598</v>
      </c>
      <c r="S230" s="23">
        <f t="shared" si="12"/>
        <v>1101</v>
      </c>
      <c r="T230" s="23">
        <v>4</v>
      </c>
      <c r="U230" s="31">
        <v>5</v>
      </c>
    </row>
    <row r="231" spans="1:21" ht="19">
      <c r="A231" s="1">
        <v>220</v>
      </c>
      <c r="B231" s="9">
        <v>15</v>
      </c>
      <c r="C231" s="13">
        <v>243</v>
      </c>
      <c r="D231" s="13">
        <v>243</v>
      </c>
      <c r="E231" s="67" t="s">
        <v>1165</v>
      </c>
      <c r="F231" s="35" t="s">
        <v>436</v>
      </c>
      <c r="G231" s="78" t="s">
        <v>1361</v>
      </c>
      <c r="H231" s="16" t="s">
        <v>450</v>
      </c>
      <c r="I231" s="23" t="s">
        <v>169</v>
      </c>
      <c r="J231" s="23" t="s">
        <v>170</v>
      </c>
      <c r="K231" s="23" t="s">
        <v>409</v>
      </c>
      <c r="L231" s="23">
        <v>3</v>
      </c>
      <c r="M231" s="23">
        <v>10</v>
      </c>
      <c r="N231" s="24" t="s">
        <v>451</v>
      </c>
      <c r="O231" s="24">
        <v>7.87</v>
      </c>
      <c r="P231" s="23">
        <v>62</v>
      </c>
      <c r="Q231" s="23">
        <v>154</v>
      </c>
      <c r="R231" s="23">
        <v>162</v>
      </c>
      <c r="S231" s="23">
        <f t="shared" si="12"/>
        <v>316</v>
      </c>
      <c r="T231" s="23">
        <v>4</v>
      </c>
      <c r="U231" s="31">
        <v>5</v>
      </c>
    </row>
    <row r="232" spans="1:21" ht="19">
      <c r="A232" s="1">
        <v>221</v>
      </c>
      <c r="B232" s="9">
        <v>16</v>
      </c>
      <c r="C232" s="13">
        <v>257</v>
      </c>
      <c r="D232" s="13">
        <v>257</v>
      </c>
      <c r="E232" s="67" t="s">
        <v>1166</v>
      </c>
      <c r="F232" s="35" t="s">
        <v>436</v>
      </c>
      <c r="G232" s="78" t="s">
        <v>466</v>
      </c>
      <c r="H232" s="16" t="s">
        <v>452</v>
      </c>
      <c r="I232" s="23" t="s">
        <v>453</v>
      </c>
      <c r="J232" s="23" t="s">
        <v>454</v>
      </c>
      <c r="K232" s="23" t="s">
        <v>442</v>
      </c>
      <c r="L232" s="23">
        <v>3</v>
      </c>
      <c r="M232" s="23">
        <v>10</v>
      </c>
      <c r="N232" s="24" t="s">
        <v>443</v>
      </c>
      <c r="O232" s="24">
        <v>5.28</v>
      </c>
      <c r="P232" s="23">
        <v>60</v>
      </c>
      <c r="Q232" s="23">
        <v>137</v>
      </c>
      <c r="R232" s="23">
        <v>143</v>
      </c>
      <c r="S232" s="23">
        <f t="shared" si="12"/>
        <v>280</v>
      </c>
      <c r="T232" s="23">
        <v>8</v>
      </c>
      <c r="U232" s="31">
        <v>1</v>
      </c>
    </row>
    <row r="233" spans="1:21" ht="19">
      <c r="A233" s="1">
        <v>222</v>
      </c>
      <c r="B233" s="9">
        <v>17</v>
      </c>
      <c r="C233" s="5">
        <v>267</v>
      </c>
      <c r="D233" s="5">
        <v>267</v>
      </c>
      <c r="E233" s="65" t="s">
        <v>1167</v>
      </c>
      <c r="F233" s="36" t="s">
        <v>436</v>
      </c>
      <c r="G233" s="79" t="s">
        <v>1362</v>
      </c>
      <c r="H233" s="8" t="s">
        <v>455</v>
      </c>
      <c r="I233" s="19" t="s">
        <v>456</v>
      </c>
      <c r="J233" s="19" t="s">
        <v>456</v>
      </c>
      <c r="K233" s="19" t="s">
        <v>28</v>
      </c>
      <c r="L233" s="19">
        <v>2</v>
      </c>
      <c r="M233" s="19">
        <v>5</v>
      </c>
      <c r="N233" s="20" t="s">
        <v>29</v>
      </c>
      <c r="O233" s="20">
        <v>9.8000000000000007</v>
      </c>
      <c r="P233" s="19">
        <v>84</v>
      </c>
      <c r="Q233" s="19">
        <v>268</v>
      </c>
      <c r="R233" s="19">
        <v>261</v>
      </c>
      <c r="S233" s="19">
        <f t="shared" si="12"/>
        <v>529</v>
      </c>
      <c r="T233" s="19">
        <v>7</v>
      </c>
      <c r="U233" s="28">
        <v>2</v>
      </c>
    </row>
    <row r="234" spans="1:21" ht="19">
      <c r="A234" s="1">
        <v>223</v>
      </c>
      <c r="B234" s="9">
        <v>18</v>
      </c>
      <c r="C234" s="5">
        <v>273</v>
      </c>
      <c r="D234" s="5">
        <v>273</v>
      </c>
      <c r="E234" s="65" t="s">
        <v>1168</v>
      </c>
      <c r="F234" s="36" t="s">
        <v>436</v>
      </c>
      <c r="G234" s="36" t="s">
        <v>1363</v>
      </c>
      <c r="H234" s="8" t="s">
        <v>457</v>
      </c>
      <c r="I234" s="19" t="s">
        <v>458</v>
      </c>
      <c r="J234" s="19" t="s">
        <v>458</v>
      </c>
      <c r="K234" s="19" t="s">
        <v>28</v>
      </c>
      <c r="L234" s="19">
        <v>2</v>
      </c>
      <c r="M234" s="19">
        <v>5</v>
      </c>
      <c r="N234" s="20" t="s">
        <v>459</v>
      </c>
      <c r="O234" s="20">
        <v>2.65</v>
      </c>
      <c r="P234" s="19">
        <v>61</v>
      </c>
      <c r="Q234" s="19">
        <v>150</v>
      </c>
      <c r="R234" s="19">
        <v>172</v>
      </c>
      <c r="S234" s="19">
        <f t="shared" si="12"/>
        <v>322</v>
      </c>
      <c r="T234" s="19">
        <v>6</v>
      </c>
      <c r="U234" s="28">
        <v>2</v>
      </c>
    </row>
    <row r="235" spans="1:21" ht="19">
      <c r="A235" s="1">
        <v>224</v>
      </c>
      <c r="B235" s="9">
        <v>19</v>
      </c>
      <c r="C235" s="9">
        <v>315</v>
      </c>
      <c r="D235" s="9">
        <v>315</v>
      </c>
      <c r="E235" s="66" t="s">
        <v>1169</v>
      </c>
      <c r="F235" s="34" t="s">
        <v>436</v>
      </c>
      <c r="G235" s="32" t="s">
        <v>1364</v>
      </c>
      <c r="H235" s="12" t="s">
        <v>460</v>
      </c>
      <c r="I235" s="21" t="s">
        <v>461</v>
      </c>
      <c r="J235" s="21" t="s">
        <v>461</v>
      </c>
      <c r="K235" s="21" t="s">
        <v>438</v>
      </c>
      <c r="L235" s="21">
        <v>1</v>
      </c>
      <c r="M235" s="21">
        <v>10</v>
      </c>
      <c r="N235" s="22" t="s">
        <v>439</v>
      </c>
      <c r="O235" s="22">
        <v>5.13</v>
      </c>
      <c r="P235" s="21">
        <v>43</v>
      </c>
      <c r="Q235" s="21">
        <v>112</v>
      </c>
      <c r="R235" s="21">
        <v>122</v>
      </c>
      <c r="S235" s="21">
        <f t="shared" si="12"/>
        <v>234</v>
      </c>
      <c r="T235" s="21">
        <v>4</v>
      </c>
      <c r="U235" s="30">
        <v>5</v>
      </c>
    </row>
    <row r="236" spans="1:21" ht="19">
      <c r="A236" s="1">
        <v>225</v>
      </c>
      <c r="B236" s="9">
        <v>20</v>
      </c>
      <c r="C236" s="9">
        <v>321</v>
      </c>
      <c r="D236" s="9">
        <v>321</v>
      </c>
      <c r="E236" s="66" t="s">
        <v>1170</v>
      </c>
      <c r="F236" s="34" t="s">
        <v>436</v>
      </c>
      <c r="G236" s="32" t="s">
        <v>1365</v>
      </c>
      <c r="H236" s="12" t="s">
        <v>462</v>
      </c>
      <c r="I236" s="21" t="s">
        <v>463</v>
      </c>
      <c r="J236" s="21" t="s">
        <v>463</v>
      </c>
      <c r="K236" s="21" t="s">
        <v>438</v>
      </c>
      <c r="L236" s="21">
        <v>1</v>
      </c>
      <c r="M236" s="21">
        <v>10</v>
      </c>
      <c r="N236" s="22" t="s">
        <v>464</v>
      </c>
      <c r="O236" s="22">
        <v>1.5</v>
      </c>
      <c r="P236" s="21">
        <v>58</v>
      </c>
      <c r="Q236" s="21">
        <v>145</v>
      </c>
      <c r="R236" s="21">
        <v>134</v>
      </c>
      <c r="S236" s="21">
        <f t="shared" si="12"/>
        <v>279</v>
      </c>
      <c r="T236" s="21">
        <v>4</v>
      </c>
      <c r="U236" s="30">
        <v>7</v>
      </c>
    </row>
    <row r="237" spans="1:21" ht="19">
      <c r="A237" s="1">
        <v>226</v>
      </c>
      <c r="B237" s="9">
        <v>21</v>
      </c>
      <c r="C237" s="13">
        <v>326</v>
      </c>
      <c r="D237" s="13">
        <v>326</v>
      </c>
      <c r="E237" s="14" t="s">
        <v>465</v>
      </c>
      <c r="F237" s="35" t="s">
        <v>436</v>
      </c>
      <c r="G237" s="78" t="s">
        <v>466</v>
      </c>
      <c r="H237" s="16" t="s">
        <v>467</v>
      </c>
      <c r="I237" s="23" t="s">
        <v>468</v>
      </c>
      <c r="J237" s="23" t="s">
        <v>468</v>
      </c>
      <c r="K237" s="23" t="s">
        <v>442</v>
      </c>
      <c r="L237" s="23">
        <v>1</v>
      </c>
      <c r="M237" s="23">
        <v>10</v>
      </c>
      <c r="N237" s="23" t="s">
        <v>469</v>
      </c>
      <c r="O237" s="24">
        <v>1.67</v>
      </c>
      <c r="P237" s="23">
        <v>34</v>
      </c>
      <c r="Q237" s="23">
        <v>77</v>
      </c>
      <c r="R237" s="23">
        <v>83</v>
      </c>
      <c r="S237" s="23">
        <f t="shared" si="12"/>
        <v>160</v>
      </c>
      <c r="T237" s="23">
        <v>1</v>
      </c>
      <c r="U237" s="31">
        <v>6</v>
      </c>
    </row>
    <row r="238" spans="1:21" ht="19">
      <c r="A238" s="1">
        <v>227</v>
      </c>
      <c r="B238" s="9">
        <v>22</v>
      </c>
      <c r="C238" s="9">
        <v>30</v>
      </c>
      <c r="D238" s="9">
        <v>30</v>
      </c>
      <c r="E238" s="66" t="s">
        <v>1171</v>
      </c>
      <c r="F238" s="34" t="s">
        <v>470</v>
      </c>
      <c r="G238" s="32" t="s">
        <v>471</v>
      </c>
      <c r="H238" s="12" t="s">
        <v>472</v>
      </c>
      <c r="I238" s="21" t="s">
        <v>473</v>
      </c>
      <c r="J238" s="21" t="s">
        <v>473</v>
      </c>
      <c r="K238" s="21" t="s">
        <v>474</v>
      </c>
      <c r="L238" s="21">
        <v>4</v>
      </c>
      <c r="M238" s="21">
        <v>10</v>
      </c>
      <c r="N238" s="22" t="s">
        <v>475</v>
      </c>
      <c r="O238" s="22">
        <v>26.67</v>
      </c>
      <c r="P238" s="21">
        <v>46</v>
      </c>
      <c r="Q238" s="21">
        <v>112</v>
      </c>
      <c r="R238" s="21">
        <v>116</v>
      </c>
      <c r="S238" s="21">
        <f t="shared" si="12"/>
        <v>228</v>
      </c>
      <c r="T238" s="21">
        <v>3</v>
      </c>
      <c r="U238" s="30">
        <v>4</v>
      </c>
    </row>
    <row r="239" spans="1:21" ht="19">
      <c r="A239" s="1">
        <v>228</v>
      </c>
      <c r="B239" s="9">
        <v>23</v>
      </c>
      <c r="C239" s="9">
        <v>147</v>
      </c>
      <c r="D239" s="9">
        <v>147</v>
      </c>
      <c r="E239" s="66" t="s">
        <v>1172</v>
      </c>
      <c r="F239" s="34" t="s">
        <v>470</v>
      </c>
      <c r="G239" s="32" t="s">
        <v>476</v>
      </c>
      <c r="H239" s="12" t="s">
        <v>477</v>
      </c>
      <c r="I239" s="21" t="s">
        <v>478</v>
      </c>
      <c r="J239" s="21" t="s">
        <v>478</v>
      </c>
      <c r="K239" s="21" t="s">
        <v>479</v>
      </c>
      <c r="L239" s="21">
        <v>4</v>
      </c>
      <c r="M239" s="21">
        <v>10</v>
      </c>
      <c r="N239" s="22" t="s">
        <v>480</v>
      </c>
      <c r="O239" s="22">
        <v>4.28</v>
      </c>
      <c r="P239" s="21">
        <v>28</v>
      </c>
      <c r="Q239" s="21">
        <v>77</v>
      </c>
      <c r="R239" s="21">
        <v>79</v>
      </c>
      <c r="S239" s="21">
        <f t="shared" si="12"/>
        <v>156</v>
      </c>
      <c r="T239" s="21">
        <v>6</v>
      </c>
      <c r="U239" s="30">
        <v>3</v>
      </c>
    </row>
    <row r="240" spans="1:21" ht="19">
      <c r="A240" s="1">
        <v>229</v>
      </c>
      <c r="B240" s="9">
        <v>24</v>
      </c>
      <c r="C240" s="5">
        <v>158</v>
      </c>
      <c r="D240" s="5">
        <v>158</v>
      </c>
      <c r="E240" s="65" t="s">
        <v>1173</v>
      </c>
      <c r="F240" s="36" t="s">
        <v>481</v>
      </c>
      <c r="G240" s="79" t="s">
        <v>482</v>
      </c>
      <c r="H240" s="8" t="s">
        <v>483</v>
      </c>
      <c r="I240" s="19" t="s">
        <v>88</v>
      </c>
      <c r="J240" s="19" t="s">
        <v>88</v>
      </c>
      <c r="K240" s="19" t="s">
        <v>484</v>
      </c>
      <c r="L240" s="19">
        <v>2</v>
      </c>
      <c r="M240" s="19">
        <v>5</v>
      </c>
      <c r="N240" s="20" t="s">
        <v>485</v>
      </c>
      <c r="O240" s="20">
        <v>28.15</v>
      </c>
      <c r="P240" s="19">
        <v>37</v>
      </c>
      <c r="Q240" s="19">
        <v>82</v>
      </c>
      <c r="R240" s="19">
        <v>103</v>
      </c>
      <c r="S240" s="19">
        <f t="shared" si="12"/>
        <v>185</v>
      </c>
      <c r="T240" s="19">
        <v>5</v>
      </c>
      <c r="U240" s="28">
        <v>6</v>
      </c>
    </row>
    <row r="241" spans="1:22" ht="19">
      <c r="A241" s="1">
        <v>230</v>
      </c>
      <c r="B241" s="9">
        <v>25</v>
      </c>
      <c r="C241" s="5">
        <v>201</v>
      </c>
      <c r="D241" s="5">
        <v>201</v>
      </c>
      <c r="E241" s="65" t="s">
        <v>1174</v>
      </c>
      <c r="F241" s="36" t="s">
        <v>481</v>
      </c>
      <c r="G241" s="79" t="s">
        <v>486</v>
      </c>
      <c r="H241" s="8" t="s">
        <v>487</v>
      </c>
      <c r="I241" s="19" t="s">
        <v>47</v>
      </c>
      <c r="J241" s="19" t="s">
        <v>48</v>
      </c>
      <c r="K241" s="19" t="s">
        <v>28</v>
      </c>
      <c r="L241" s="19">
        <v>4</v>
      </c>
      <c r="M241" s="19">
        <v>5</v>
      </c>
      <c r="N241" s="20" t="s">
        <v>29</v>
      </c>
      <c r="O241" s="20">
        <v>3.78</v>
      </c>
      <c r="P241" s="19">
        <v>21</v>
      </c>
      <c r="Q241" s="19">
        <v>42</v>
      </c>
      <c r="R241" s="19">
        <v>40</v>
      </c>
      <c r="S241" s="19">
        <f t="shared" si="12"/>
        <v>82</v>
      </c>
      <c r="T241" s="19">
        <v>4</v>
      </c>
      <c r="U241" s="28">
        <v>3</v>
      </c>
    </row>
    <row r="242" spans="1:22" ht="19">
      <c r="A242" s="1">
        <v>231</v>
      </c>
      <c r="B242" s="9">
        <v>26</v>
      </c>
      <c r="C242" s="5">
        <v>238</v>
      </c>
      <c r="D242" s="5">
        <v>238</v>
      </c>
      <c r="E242" s="65" t="s">
        <v>1175</v>
      </c>
      <c r="F242" s="36" t="s">
        <v>481</v>
      </c>
      <c r="G242" s="79" t="s">
        <v>488</v>
      </c>
      <c r="H242" s="8" t="s">
        <v>489</v>
      </c>
      <c r="I242" s="19" t="s">
        <v>169</v>
      </c>
      <c r="J242" s="19" t="s">
        <v>170</v>
      </c>
      <c r="K242" s="19" t="s">
        <v>490</v>
      </c>
      <c r="L242" s="19">
        <v>2</v>
      </c>
      <c r="M242" s="19">
        <v>5</v>
      </c>
      <c r="N242" s="20" t="s">
        <v>491</v>
      </c>
      <c r="O242" s="20">
        <v>34.700000000000003</v>
      </c>
      <c r="P242" s="19">
        <v>140</v>
      </c>
      <c r="Q242" s="19">
        <v>337</v>
      </c>
      <c r="R242" s="19">
        <v>380</v>
      </c>
      <c r="S242" s="19">
        <f t="shared" si="12"/>
        <v>717</v>
      </c>
      <c r="T242" s="19">
        <v>3</v>
      </c>
      <c r="U242" s="28">
        <v>5</v>
      </c>
    </row>
    <row r="243" spans="1:22" ht="19">
      <c r="A243" s="1">
        <v>232</v>
      </c>
      <c r="B243" s="9">
        <v>27</v>
      </c>
      <c r="C243" s="13">
        <v>319</v>
      </c>
      <c r="D243" s="13">
        <v>319</v>
      </c>
      <c r="E243" s="67" t="s">
        <v>1176</v>
      </c>
      <c r="F243" s="35" t="s">
        <v>470</v>
      </c>
      <c r="G243" s="78" t="s">
        <v>492</v>
      </c>
      <c r="H243" s="16" t="s">
        <v>493</v>
      </c>
      <c r="I243" s="23" t="s">
        <v>494</v>
      </c>
      <c r="J243" s="23" t="s">
        <v>494</v>
      </c>
      <c r="K243" s="23" t="s">
        <v>420</v>
      </c>
      <c r="L243" s="23">
        <v>2</v>
      </c>
      <c r="M243" s="23">
        <v>10</v>
      </c>
      <c r="N243" s="24" t="s">
        <v>421</v>
      </c>
      <c r="O243" s="24">
        <v>8.5</v>
      </c>
      <c r="P243" s="23">
        <v>34</v>
      </c>
      <c r="Q243" s="23">
        <v>72</v>
      </c>
      <c r="R243" s="23">
        <v>77</v>
      </c>
      <c r="S243" s="23">
        <f t="shared" si="12"/>
        <v>149</v>
      </c>
      <c r="T243" s="23">
        <v>5</v>
      </c>
      <c r="U243" s="31">
        <v>4</v>
      </c>
    </row>
    <row r="244" spans="1:22" ht="19">
      <c r="A244" s="1">
        <v>233</v>
      </c>
      <c r="B244" s="9">
        <v>28</v>
      </c>
      <c r="C244" s="5">
        <v>5</v>
      </c>
      <c r="D244" s="5">
        <v>5</v>
      </c>
      <c r="E244" s="65" t="s">
        <v>1177</v>
      </c>
      <c r="F244" s="36" t="s">
        <v>495</v>
      </c>
      <c r="G244" s="79" t="s">
        <v>1366</v>
      </c>
      <c r="H244" s="8" t="s">
        <v>496</v>
      </c>
      <c r="I244" s="19" t="s">
        <v>497</v>
      </c>
      <c r="J244" s="19" t="s">
        <v>497</v>
      </c>
      <c r="K244" s="19" t="s">
        <v>498</v>
      </c>
      <c r="L244" s="19">
        <v>4</v>
      </c>
      <c r="M244" s="19">
        <v>5</v>
      </c>
      <c r="N244" s="20" t="s">
        <v>499</v>
      </c>
      <c r="O244" s="20">
        <v>118</v>
      </c>
      <c r="P244" s="19">
        <v>71</v>
      </c>
      <c r="Q244" s="19">
        <v>166</v>
      </c>
      <c r="R244" s="19">
        <v>195</v>
      </c>
      <c r="S244" s="19">
        <f t="shared" si="12"/>
        <v>361</v>
      </c>
      <c r="T244" s="19">
        <v>4</v>
      </c>
      <c r="U244" s="28">
        <v>5</v>
      </c>
    </row>
    <row r="245" spans="1:22" ht="19">
      <c r="A245" s="1">
        <v>234</v>
      </c>
      <c r="B245" s="9">
        <v>29</v>
      </c>
      <c r="C245" s="9">
        <v>12</v>
      </c>
      <c r="D245" s="9">
        <v>12</v>
      </c>
      <c r="E245" s="66" t="s">
        <v>1178</v>
      </c>
      <c r="F245" s="34" t="s">
        <v>500</v>
      </c>
      <c r="G245" s="32" t="s">
        <v>1367</v>
      </c>
      <c r="H245" s="12" t="s">
        <v>501</v>
      </c>
      <c r="I245" s="21" t="s">
        <v>205</v>
      </c>
      <c r="J245" s="21" t="s">
        <v>205</v>
      </c>
      <c r="K245" s="21" t="s">
        <v>49</v>
      </c>
      <c r="L245" s="21">
        <v>5</v>
      </c>
      <c r="M245" s="21">
        <v>10</v>
      </c>
      <c r="N245" s="22" t="s">
        <v>435</v>
      </c>
      <c r="O245" s="22">
        <v>39.270000000000003</v>
      </c>
      <c r="P245" s="21">
        <v>76</v>
      </c>
      <c r="Q245" s="21">
        <v>167</v>
      </c>
      <c r="R245" s="21">
        <v>161</v>
      </c>
      <c r="S245" s="21">
        <f t="shared" si="12"/>
        <v>328</v>
      </c>
      <c r="T245" s="21">
        <v>5</v>
      </c>
      <c r="U245" s="30">
        <v>6</v>
      </c>
    </row>
    <row r="246" spans="1:22" ht="19">
      <c r="A246" s="1">
        <v>235</v>
      </c>
      <c r="B246" s="9">
        <v>30</v>
      </c>
      <c r="C246" s="9">
        <v>76</v>
      </c>
      <c r="D246" s="9">
        <v>76</v>
      </c>
      <c r="E246" s="66" t="s">
        <v>1179</v>
      </c>
      <c r="F246" s="34" t="s">
        <v>500</v>
      </c>
      <c r="G246" s="32" t="s">
        <v>502</v>
      </c>
      <c r="H246" s="12" t="s">
        <v>503</v>
      </c>
      <c r="I246" s="21" t="s">
        <v>205</v>
      </c>
      <c r="J246" s="21" t="s">
        <v>205</v>
      </c>
      <c r="K246" s="21" t="s">
        <v>49</v>
      </c>
      <c r="L246" s="21">
        <v>5</v>
      </c>
      <c r="M246" s="21">
        <v>10</v>
      </c>
      <c r="N246" s="22" t="s">
        <v>435</v>
      </c>
      <c r="O246" s="22">
        <v>49.41</v>
      </c>
      <c r="P246" s="21">
        <v>63</v>
      </c>
      <c r="Q246" s="21">
        <v>155</v>
      </c>
      <c r="R246" s="21">
        <v>171</v>
      </c>
      <c r="S246" s="21">
        <f t="shared" si="12"/>
        <v>326</v>
      </c>
      <c r="T246" s="21">
        <v>4</v>
      </c>
      <c r="U246" s="30">
        <v>7</v>
      </c>
    </row>
    <row r="247" spans="1:22" ht="19">
      <c r="A247" s="1">
        <v>236</v>
      </c>
      <c r="B247" s="9">
        <v>31</v>
      </c>
      <c r="C247" s="9">
        <v>21</v>
      </c>
      <c r="D247" s="9">
        <v>21</v>
      </c>
      <c r="E247" s="66" t="s">
        <v>1180</v>
      </c>
      <c r="F247" s="34" t="s">
        <v>500</v>
      </c>
      <c r="G247" s="32" t="s">
        <v>1368</v>
      </c>
      <c r="H247" s="12" t="s">
        <v>504</v>
      </c>
      <c r="I247" s="21" t="s">
        <v>505</v>
      </c>
      <c r="J247" s="21" t="s">
        <v>505</v>
      </c>
      <c r="K247" s="21" t="s">
        <v>49</v>
      </c>
      <c r="L247" s="21">
        <v>5</v>
      </c>
      <c r="M247" s="21">
        <v>10</v>
      </c>
      <c r="N247" s="22" t="s">
        <v>50</v>
      </c>
      <c r="O247" s="22">
        <v>21.16</v>
      </c>
      <c r="P247" s="21">
        <v>53</v>
      </c>
      <c r="Q247" s="21">
        <v>128</v>
      </c>
      <c r="R247" s="21">
        <v>137</v>
      </c>
      <c r="S247" s="21">
        <f t="shared" si="12"/>
        <v>265</v>
      </c>
      <c r="T247" s="21">
        <v>3</v>
      </c>
      <c r="U247" s="30">
        <v>6</v>
      </c>
    </row>
    <row r="248" spans="1:22" ht="19">
      <c r="A248" s="1">
        <v>237</v>
      </c>
      <c r="B248" s="9">
        <v>32</v>
      </c>
      <c r="C248" s="9">
        <v>22</v>
      </c>
      <c r="D248" s="9">
        <v>22</v>
      </c>
      <c r="E248" s="66" t="s">
        <v>1181</v>
      </c>
      <c r="F248" s="34" t="s">
        <v>500</v>
      </c>
      <c r="G248" s="32" t="s">
        <v>1369</v>
      </c>
      <c r="H248" s="12" t="s">
        <v>506</v>
      </c>
      <c r="I248" s="21" t="s">
        <v>505</v>
      </c>
      <c r="J248" s="21" t="s">
        <v>505</v>
      </c>
      <c r="K248" s="21" t="s">
        <v>445</v>
      </c>
      <c r="L248" s="21">
        <v>5</v>
      </c>
      <c r="M248" s="21">
        <v>10</v>
      </c>
      <c r="N248" s="22" t="s">
        <v>429</v>
      </c>
      <c r="O248" s="22">
        <v>83.56</v>
      </c>
      <c r="P248" s="21">
        <v>65</v>
      </c>
      <c r="Q248" s="21">
        <v>191</v>
      </c>
      <c r="R248" s="21">
        <v>200</v>
      </c>
      <c r="S248" s="21">
        <f t="shared" si="12"/>
        <v>391</v>
      </c>
      <c r="T248" s="21">
        <v>6</v>
      </c>
      <c r="U248" s="30">
        <v>5</v>
      </c>
    </row>
    <row r="249" spans="1:22" ht="19">
      <c r="A249" s="1">
        <v>238</v>
      </c>
      <c r="B249" s="9">
        <v>33</v>
      </c>
      <c r="C249" s="13">
        <v>58</v>
      </c>
      <c r="D249" s="13">
        <v>58</v>
      </c>
      <c r="E249" s="67" t="s">
        <v>1182</v>
      </c>
      <c r="F249" s="35" t="s">
        <v>500</v>
      </c>
      <c r="G249" s="78" t="s">
        <v>1370</v>
      </c>
      <c r="H249" s="16" t="s">
        <v>507</v>
      </c>
      <c r="I249" s="23" t="s">
        <v>406</v>
      </c>
      <c r="J249" s="23" t="s">
        <v>406</v>
      </c>
      <c r="K249" s="23" t="s">
        <v>508</v>
      </c>
      <c r="L249" s="23">
        <v>4</v>
      </c>
      <c r="M249" s="23">
        <v>10</v>
      </c>
      <c r="N249" s="24" t="s">
        <v>509</v>
      </c>
      <c r="O249" s="24">
        <v>110.36</v>
      </c>
      <c r="P249" s="23">
        <v>46</v>
      </c>
      <c r="Q249" s="23">
        <v>145</v>
      </c>
      <c r="R249" s="23">
        <v>150</v>
      </c>
      <c r="S249" s="23">
        <f t="shared" si="12"/>
        <v>295</v>
      </c>
      <c r="T249" s="23">
        <v>5</v>
      </c>
      <c r="U249" s="31">
        <v>4</v>
      </c>
    </row>
    <row r="250" spans="1:22" s="61" customFormat="1" ht="19">
      <c r="A250" s="1">
        <v>239</v>
      </c>
      <c r="B250" s="53">
        <v>34</v>
      </c>
      <c r="C250" s="53">
        <v>177</v>
      </c>
      <c r="D250" s="53">
        <v>177</v>
      </c>
      <c r="E250" s="69" t="s">
        <v>1183</v>
      </c>
      <c r="F250" s="72" t="s">
        <v>500</v>
      </c>
      <c r="G250" s="56" t="s">
        <v>510</v>
      </c>
      <c r="H250" s="57" t="s">
        <v>511</v>
      </c>
      <c r="I250" s="58" t="s">
        <v>179</v>
      </c>
      <c r="J250" s="58" t="s">
        <v>180</v>
      </c>
      <c r="K250" s="58" t="s">
        <v>234</v>
      </c>
      <c r="L250" s="58">
        <v>4</v>
      </c>
      <c r="M250" s="58">
        <v>10</v>
      </c>
      <c r="N250" s="58" t="s">
        <v>512</v>
      </c>
      <c r="O250" s="58">
        <v>49.77</v>
      </c>
      <c r="P250" s="58">
        <v>51</v>
      </c>
      <c r="Q250" s="58">
        <v>123</v>
      </c>
      <c r="R250" s="58">
        <v>147</v>
      </c>
      <c r="S250" s="58">
        <f t="shared" si="12"/>
        <v>270</v>
      </c>
      <c r="T250" s="58"/>
      <c r="U250" s="59"/>
      <c r="V250" s="60"/>
    </row>
    <row r="251" spans="1:22" ht="19">
      <c r="A251" s="1">
        <v>240</v>
      </c>
      <c r="B251" s="9">
        <v>35</v>
      </c>
      <c r="C251" s="5">
        <v>49</v>
      </c>
      <c r="D251" s="5">
        <v>49</v>
      </c>
      <c r="E251" s="65" t="s">
        <v>1184</v>
      </c>
      <c r="F251" s="36" t="s">
        <v>513</v>
      </c>
      <c r="G251" s="79" t="s">
        <v>1371</v>
      </c>
      <c r="H251" s="8" t="s">
        <v>514</v>
      </c>
      <c r="I251" s="19" t="s">
        <v>505</v>
      </c>
      <c r="J251" s="19" t="s">
        <v>505</v>
      </c>
      <c r="K251" s="19" t="s">
        <v>515</v>
      </c>
      <c r="L251" s="19">
        <v>4</v>
      </c>
      <c r="M251" s="19">
        <v>5</v>
      </c>
      <c r="N251" s="20" t="s">
        <v>516</v>
      </c>
      <c r="O251" s="20">
        <v>78</v>
      </c>
      <c r="P251" s="19">
        <v>93</v>
      </c>
      <c r="Q251" s="19">
        <v>218</v>
      </c>
      <c r="R251" s="19">
        <v>237</v>
      </c>
      <c r="S251" s="19">
        <f t="shared" si="3"/>
        <v>455</v>
      </c>
      <c r="T251" s="19">
        <v>5</v>
      </c>
      <c r="U251" s="28">
        <v>4</v>
      </c>
    </row>
    <row r="252" spans="1:22" ht="19">
      <c r="A252" s="1">
        <v>241</v>
      </c>
      <c r="B252" s="9">
        <v>36</v>
      </c>
      <c r="C252" s="9">
        <v>105</v>
      </c>
      <c r="D252" s="9">
        <v>105</v>
      </c>
      <c r="E252" s="66" t="s">
        <v>1185</v>
      </c>
      <c r="F252" s="34" t="s">
        <v>513</v>
      </c>
      <c r="G252" s="32" t="s">
        <v>517</v>
      </c>
      <c r="H252" s="12" t="s">
        <v>518</v>
      </c>
      <c r="I252" s="21" t="s">
        <v>519</v>
      </c>
      <c r="J252" s="21" t="s">
        <v>519</v>
      </c>
      <c r="K252" s="21" t="s">
        <v>49</v>
      </c>
      <c r="L252" s="21">
        <v>4</v>
      </c>
      <c r="M252" s="21">
        <v>10</v>
      </c>
      <c r="N252" s="22" t="s">
        <v>50</v>
      </c>
      <c r="O252" s="22">
        <v>11.79</v>
      </c>
      <c r="P252" s="21">
        <v>60</v>
      </c>
      <c r="Q252" s="21">
        <v>177</v>
      </c>
      <c r="R252" s="21">
        <v>158</v>
      </c>
      <c r="S252" s="21">
        <f t="shared" si="3"/>
        <v>335</v>
      </c>
      <c r="T252" s="21">
        <v>5</v>
      </c>
      <c r="U252" s="30">
        <v>4</v>
      </c>
    </row>
    <row r="253" spans="1:22" ht="19">
      <c r="A253" s="1">
        <v>242</v>
      </c>
      <c r="B253" s="9">
        <v>37</v>
      </c>
      <c r="C253" s="5">
        <v>140</v>
      </c>
      <c r="D253" s="5">
        <v>140</v>
      </c>
      <c r="E253" s="6" t="s">
        <v>1186</v>
      </c>
      <c r="F253" s="36" t="s">
        <v>520</v>
      </c>
      <c r="G253" s="79" t="s">
        <v>1372</v>
      </c>
      <c r="H253" s="8" t="s">
        <v>521</v>
      </c>
      <c r="I253" s="19" t="s">
        <v>115</v>
      </c>
      <c r="J253" s="19" t="s">
        <v>478</v>
      </c>
      <c r="K253" s="19" t="s">
        <v>28</v>
      </c>
      <c r="L253" s="19">
        <v>4</v>
      </c>
      <c r="M253" s="19">
        <v>5</v>
      </c>
      <c r="N253" s="20" t="s">
        <v>29</v>
      </c>
      <c r="O253" s="20">
        <v>37.82</v>
      </c>
      <c r="P253" s="19">
        <v>85</v>
      </c>
      <c r="Q253" s="19">
        <v>221</v>
      </c>
      <c r="R253" s="19">
        <v>220</v>
      </c>
      <c r="S253" s="19">
        <f t="shared" si="3"/>
        <v>441</v>
      </c>
      <c r="T253" s="19">
        <v>7</v>
      </c>
      <c r="U253" s="28">
        <v>6</v>
      </c>
    </row>
    <row r="254" spans="1:22" ht="19">
      <c r="A254" s="1">
        <v>243</v>
      </c>
      <c r="B254" s="9">
        <v>38</v>
      </c>
      <c r="C254" s="5">
        <v>200</v>
      </c>
      <c r="D254" s="5">
        <v>200</v>
      </c>
      <c r="E254" s="6" t="s">
        <v>1187</v>
      </c>
      <c r="F254" s="36" t="s">
        <v>520</v>
      </c>
      <c r="G254" s="79" t="s">
        <v>1373</v>
      </c>
      <c r="H254" s="8" t="s">
        <v>522</v>
      </c>
      <c r="I254" s="19" t="s">
        <v>47</v>
      </c>
      <c r="J254" s="19" t="s">
        <v>48</v>
      </c>
      <c r="K254" s="19" t="s">
        <v>28</v>
      </c>
      <c r="L254" s="19">
        <v>3</v>
      </c>
      <c r="M254" s="19">
        <v>5</v>
      </c>
      <c r="N254" s="20" t="s">
        <v>523</v>
      </c>
      <c r="O254" s="20">
        <v>23.62</v>
      </c>
      <c r="P254" s="19">
        <v>65</v>
      </c>
      <c r="Q254" s="19">
        <v>168</v>
      </c>
      <c r="R254" s="19">
        <v>186</v>
      </c>
      <c r="S254" s="19">
        <f t="shared" si="3"/>
        <v>354</v>
      </c>
      <c r="T254" s="19">
        <v>6</v>
      </c>
      <c r="U254" s="28">
        <v>2</v>
      </c>
    </row>
    <row r="255" spans="1:22" ht="19">
      <c r="A255" s="1">
        <v>244</v>
      </c>
      <c r="B255" s="9">
        <v>39</v>
      </c>
      <c r="C255" s="9">
        <v>211</v>
      </c>
      <c r="D255" s="9">
        <v>211</v>
      </c>
      <c r="E255" s="10" t="s">
        <v>1188</v>
      </c>
      <c r="F255" s="34" t="s">
        <v>524</v>
      </c>
      <c r="G255" s="32" t="s">
        <v>1374</v>
      </c>
      <c r="H255" s="12" t="s">
        <v>525</v>
      </c>
      <c r="I255" s="21" t="s">
        <v>97</v>
      </c>
      <c r="J255" s="21" t="s">
        <v>98</v>
      </c>
      <c r="K255" s="21" t="s">
        <v>49</v>
      </c>
      <c r="L255" s="21">
        <v>3</v>
      </c>
      <c r="M255" s="21">
        <v>5</v>
      </c>
      <c r="N255" s="22" t="s">
        <v>50</v>
      </c>
      <c r="O255" s="22">
        <v>5.24</v>
      </c>
      <c r="P255" s="21">
        <v>154</v>
      </c>
      <c r="Q255" s="21">
        <v>427</v>
      </c>
      <c r="R255" s="21">
        <v>422</v>
      </c>
      <c r="S255" s="21">
        <f t="shared" si="3"/>
        <v>849</v>
      </c>
      <c r="T255" s="21">
        <v>4</v>
      </c>
      <c r="U255" s="30">
        <v>7</v>
      </c>
    </row>
    <row r="256" spans="1:22" ht="19">
      <c r="A256" s="1">
        <v>245</v>
      </c>
      <c r="B256" s="9">
        <v>40</v>
      </c>
      <c r="C256" s="9">
        <v>221</v>
      </c>
      <c r="D256" s="9">
        <v>221</v>
      </c>
      <c r="E256" s="10" t="s">
        <v>1189</v>
      </c>
      <c r="F256" s="34" t="s">
        <v>520</v>
      </c>
      <c r="G256" s="32" t="s">
        <v>526</v>
      </c>
      <c r="H256" s="12" t="s">
        <v>527</v>
      </c>
      <c r="I256" s="21" t="s">
        <v>187</v>
      </c>
      <c r="J256" s="21" t="s">
        <v>188</v>
      </c>
      <c r="K256" s="21" t="s">
        <v>528</v>
      </c>
      <c r="L256" s="21">
        <v>3</v>
      </c>
      <c r="M256" s="21">
        <v>10</v>
      </c>
      <c r="N256" s="22" t="s">
        <v>529</v>
      </c>
      <c r="O256" s="22">
        <v>6.6</v>
      </c>
      <c r="P256" s="21">
        <v>64</v>
      </c>
      <c r="Q256" s="21">
        <v>142</v>
      </c>
      <c r="R256" s="21">
        <v>151</v>
      </c>
      <c r="S256" s="21">
        <f t="shared" si="3"/>
        <v>293</v>
      </c>
      <c r="T256" s="21">
        <v>8</v>
      </c>
      <c r="U256" s="30">
        <v>3</v>
      </c>
    </row>
    <row r="257" spans="1:91" ht="19">
      <c r="A257" s="1">
        <v>246</v>
      </c>
      <c r="B257" s="9">
        <v>41</v>
      </c>
      <c r="C257" s="9">
        <v>223</v>
      </c>
      <c r="D257" s="9">
        <v>223</v>
      </c>
      <c r="E257" s="10" t="s">
        <v>530</v>
      </c>
      <c r="F257" s="34" t="s">
        <v>531</v>
      </c>
      <c r="G257" s="32" t="s">
        <v>1375</v>
      </c>
      <c r="H257" s="12" t="s">
        <v>532</v>
      </c>
      <c r="I257" s="21" t="s">
        <v>187</v>
      </c>
      <c r="J257" s="21" t="s">
        <v>188</v>
      </c>
      <c r="K257" s="21" t="s">
        <v>49</v>
      </c>
      <c r="L257" s="21">
        <v>3</v>
      </c>
      <c r="M257" s="21">
        <v>10</v>
      </c>
      <c r="N257" s="22" t="s">
        <v>50</v>
      </c>
      <c r="O257" s="22">
        <v>2.19</v>
      </c>
      <c r="P257" s="21">
        <v>41</v>
      </c>
      <c r="Q257" s="21">
        <v>126</v>
      </c>
      <c r="R257" s="21">
        <v>121</v>
      </c>
      <c r="S257" s="21">
        <f t="shared" si="3"/>
        <v>247</v>
      </c>
      <c r="T257" s="21">
        <v>6</v>
      </c>
      <c r="U257" s="30">
        <v>3</v>
      </c>
    </row>
    <row r="258" spans="1:91" ht="19">
      <c r="A258" s="1">
        <v>247</v>
      </c>
      <c r="B258" s="9">
        <v>42</v>
      </c>
      <c r="C258" s="5">
        <v>284</v>
      </c>
      <c r="D258" s="5">
        <v>284</v>
      </c>
      <c r="E258" s="6" t="s">
        <v>1190</v>
      </c>
      <c r="F258" s="36" t="s">
        <v>520</v>
      </c>
      <c r="G258" s="79" t="s">
        <v>1376</v>
      </c>
      <c r="H258" s="8" t="s">
        <v>533</v>
      </c>
      <c r="I258" s="19" t="s">
        <v>107</v>
      </c>
      <c r="J258" s="19" t="s">
        <v>107</v>
      </c>
      <c r="K258" s="19" t="s">
        <v>99</v>
      </c>
      <c r="L258" s="19">
        <v>1</v>
      </c>
      <c r="M258" s="19">
        <v>5</v>
      </c>
      <c r="N258" s="20" t="s">
        <v>534</v>
      </c>
      <c r="O258" s="20">
        <v>0.52</v>
      </c>
      <c r="P258" s="19">
        <v>16</v>
      </c>
      <c r="Q258" s="19">
        <v>40</v>
      </c>
      <c r="R258" s="19">
        <v>21</v>
      </c>
      <c r="S258" s="19">
        <f t="shared" si="3"/>
        <v>61</v>
      </c>
      <c r="T258" s="19">
        <v>4</v>
      </c>
      <c r="U258" s="28">
        <v>3</v>
      </c>
    </row>
    <row r="259" spans="1:91" ht="19">
      <c r="A259" s="1">
        <v>248</v>
      </c>
      <c r="B259" s="9">
        <v>43</v>
      </c>
      <c r="C259" s="9">
        <v>93</v>
      </c>
      <c r="D259" s="9">
        <v>93</v>
      </c>
      <c r="E259" s="10" t="s">
        <v>1191</v>
      </c>
      <c r="F259" s="34" t="s">
        <v>535</v>
      </c>
      <c r="G259" s="32" t="s">
        <v>1377</v>
      </c>
      <c r="H259" s="12" t="s">
        <v>536</v>
      </c>
      <c r="I259" s="21" t="s">
        <v>537</v>
      </c>
      <c r="J259" s="21" t="s">
        <v>537</v>
      </c>
      <c r="K259" s="21" t="s">
        <v>538</v>
      </c>
      <c r="L259" s="21">
        <v>4</v>
      </c>
      <c r="M259" s="21">
        <v>10</v>
      </c>
      <c r="N259" s="22" t="s">
        <v>539</v>
      </c>
      <c r="O259" s="22">
        <v>20.77</v>
      </c>
      <c r="P259" s="21">
        <v>61</v>
      </c>
      <c r="Q259" s="21">
        <v>152</v>
      </c>
      <c r="R259" s="21">
        <v>166</v>
      </c>
      <c r="S259" s="21">
        <f t="shared" si="3"/>
        <v>318</v>
      </c>
      <c r="T259" s="21">
        <v>4</v>
      </c>
      <c r="U259" s="30">
        <v>5</v>
      </c>
    </row>
    <row r="260" spans="1:91" ht="19">
      <c r="A260" s="1">
        <v>249</v>
      </c>
      <c r="B260" s="9">
        <v>44</v>
      </c>
      <c r="C260" s="9">
        <v>96</v>
      </c>
      <c r="D260" s="9">
        <v>96</v>
      </c>
      <c r="E260" s="10" t="s">
        <v>1192</v>
      </c>
      <c r="F260" s="34" t="s">
        <v>535</v>
      </c>
      <c r="G260" s="32" t="s">
        <v>540</v>
      </c>
      <c r="H260" s="12" t="s">
        <v>541</v>
      </c>
      <c r="I260" s="21" t="s">
        <v>220</v>
      </c>
      <c r="J260" s="21" t="s">
        <v>220</v>
      </c>
      <c r="K260" s="21" t="s">
        <v>542</v>
      </c>
      <c r="L260" s="21">
        <v>4</v>
      </c>
      <c r="M260" s="21">
        <v>10</v>
      </c>
      <c r="N260" s="22" t="s">
        <v>543</v>
      </c>
      <c r="O260" s="22">
        <v>31.59</v>
      </c>
      <c r="P260" s="21">
        <v>180</v>
      </c>
      <c r="Q260" s="21">
        <v>419</v>
      </c>
      <c r="R260" s="21">
        <v>465</v>
      </c>
      <c r="S260" s="21">
        <f t="shared" si="3"/>
        <v>884</v>
      </c>
      <c r="T260" s="21">
        <v>4</v>
      </c>
      <c r="U260" s="30">
        <v>7</v>
      </c>
    </row>
    <row r="261" spans="1:91" ht="19">
      <c r="A261" s="1">
        <v>250</v>
      </c>
      <c r="B261" s="9">
        <v>45</v>
      </c>
      <c r="C261" s="9">
        <v>118</v>
      </c>
      <c r="D261" s="9">
        <v>118</v>
      </c>
      <c r="E261" s="10" t="s">
        <v>1193</v>
      </c>
      <c r="F261" s="34" t="s">
        <v>535</v>
      </c>
      <c r="G261" s="32" t="s">
        <v>1378</v>
      </c>
      <c r="H261" s="12" t="s">
        <v>544</v>
      </c>
      <c r="I261" s="21" t="s">
        <v>545</v>
      </c>
      <c r="J261" s="21" t="s">
        <v>545</v>
      </c>
      <c r="K261" s="21" t="s">
        <v>546</v>
      </c>
      <c r="L261" s="21">
        <v>4</v>
      </c>
      <c r="M261" s="21">
        <v>10</v>
      </c>
      <c r="N261" s="22" t="s">
        <v>547</v>
      </c>
      <c r="O261" s="22">
        <v>7.28</v>
      </c>
      <c r="P261" s="21">
        <v>57</v>
      </c>
      <c r="Q261" s="21">
        <v>134</v>
      </c>
      <c r="R261" s="21">
        <v>124</v>
      </c>
      <c r="S261" s="21">
        <f t="shared" si="3"/>
        <v>258</v>
      </c>
      <c r="T261" s="21">
        <v>3</v>
      </c>
      <c r="U261" s="30">
        <v>5</v>
      </c>
    </row>
    <row r="262" spans="1:91" ht="19">
      <c r="A262" s="1">
        <v>251</v>
      </c>
      <c r="B262" s="9">
        <v>46</v>
      </c>
      <c r="C262" s="5">
        <v>164</v>
      </c>
      <c r="D262" s="5">
        <v>164</v>
      </c>
      <c r="E262" s="6" t="s">
        <v>1194</v>
      </c>
      <c r="F262" s="36" t="s">
        <v>535</v>
      </c>
      <c r="G262" s="79" t="s">
        <v>436</v>
      </c>
      <c r="H262" s="8" t="s">
        <v>548</v>
      </c>
      <c r="I262" s="19" t="s">
        <v>88</v>
      </c>
      <c r="J262" s="19" t="s">
        <v>88</v>
      </c>
      <c r="K262" s="19" t="s">
        <v>549</v>
      </c>
      <c r="L262" s="19">
        <v>33</v>
      </c>
      <c r="M262" s="19">
        <v>5</v>
      </c>
      <c r="N262" s="20" t="s">
        <v>550</v>
      </c>
      <c r="O262" s="20">
        <v>64.12</v>
      </c>
      <c r="P262" s="19">
        <v>30</v>
      </c>
      <c r="Q262" s="19">
        <v>95</v>
      </c>
      <c r="R262" s="19">
        <v>100</v>
      </c>
      <c r="S262" s="19">
        <f t="shared" si="3"/>
        <v>195</v>
      </c>
      <c r="T262" s="19">
        <v>3</v>
      </c>
      <c r="U262" s="28">
        <v>6</v>
      </c>
    </row>
    <row r="263" spans="1:91" ht="19">
      <c r="A263" s="1">
        <v>252</v>
      </c>
      <c r="B263" s="9">
        <v>47</v>
      </c>
      <c r="C263" s="9">
        <v>222</v>
      </c>
      <c r="D263" s="9">
        <v>222</v>
      </c>
      <c r="E263" s="10" t="s">
        <v>1195</v>
      </c>
      <c r="F263" s="34" t="s">
        <v>510</v>
      </c>
      <c r="G263" s="32" t="s">
        <v>1379</v>
      </c>
      <c r="H263" s="12" t="s">
        <v>551</v>
      </c>
      <c r="I263" s="21" t="s">
        <v>391</v>
      </c>
      <c r="J263" s="21" t="s">
        <v>188</v>
      </c>
      <c r="K263" s="21" t="s">
        <v>49</v>
      </c>
      <c r="L263" s="21">
        <v>3</v>
      </c>
      <c r="M263" s="21">
        <v>10</v>
      </c>
      <c r="N263" s="22" t="s">
        <v>50</v>
      </c>
      <c r="O263" s="22">
        <v>9</v>
      </c>
      <c r="P263" s="21">
        <v>80</v>
      </c>
      <c r="Q263" s="21">
        <v>169</v>
      </c>
      <c r="R263" s="21">
        <v>143</v>
      </c>
      <c r="S263" s="21">
        <f t="shared" si="3"/>
        <v>312</v>
      </c>
      <c r="T263" s="21">
        <v>5</v>
      </c>
      <c r="U263" s="30">
        <v>6</v>
      </c>
    </row>
    <row r="264" spans="1:91" ht="19">
      <c r="A264" s="1">
        <v>253</v>
      </c>
      <c r="B264" s="9">
        <v>48</v>
      </c>
      <c r="C264" s="9">
        <v>250</v>
      </c>
      <c r="D264" s="9">
        <v>250</v>
      </c>
      <c r="E264" s="10" t="s">
        <v>1196</v>
      </c>
      <c r="F264" s="34" t="s">
        <v>535</v>
      </c>
      <c r="G264" s="32" t="s">
        <v>1380</v>
      </c>
      <c r="H264" s="12" t="s">
        <v>552</v>
      </c>
      <c r="I264" s="21" t="s">
        <v>423</v>
      </c>
      <c r="J264" s="21" t="s">
        <v>424</v>
      </c>
      <c r="K264" s="21" t="s">
        <v>546</v>
      </c>
      <c r="L264" s="21">
        <v>3</v>
      </c>
      <c r="M264" s="21">
        <v>10</v>
      </c>
      <c r="N264" s="22" t="s">
        <v>547</v>
      </c>
      <c r="O264" s="22">
        <v>34.49</v>
      </c>
      <c r="P264" s="21">
        <v>188</v>
      </c>
      <c r="Q264" s="21">
        <v>433</v>
      </c>
      <c r="R264" s="21">
        <v>492</v>
      </c>
      <c r="S264" s="21">
        <f t="shared" si="3"/>
        <v>925</v>
      </c>
      <c r="T264" s="21">
        <v>5</v>
      </c>
      <c r="U264" s="30">
        <v>5</v>
      </c>
    </row>
    <row r="265" spans="1:91" ht="19">
      <c r="A265" s="1">
        <v>254</v>
      </c>
      <c r="B265" s="9">
        <v>49</v>
      </c>
      <c r="C265" s="9">
        <v>202</v>
      </c>
      <c r="D265" s="9">
        <v>202</v>
      </c>
      <c r="E265" s="10" t="s">
        <v>1197</v>
      </c>
      <c r="F265" s="34" t="s">
        <v>553</v>
      </c>
      <c r="G265" s="32" t="s">
        <v>554</v>
      </c>
      <c r="H265" s="12" t="s">
        <v>555</v>
      </c>
      <c r="I265" s="21" t="s">
        <v>47</v>
      </c>
      <c r="J265" s="21" t="s">
        <v>48</v>
      </c>
      <c r="K265" s="21" t="s">
        <v>49</v>
      </c>
      <c r="L265" s="21">
        <v>3</v>
      </c>
      <c r="M265" s="21">
        <v>10</v>
      </c>
      <c r="N265" s="22" t="s">
        <v>50</v>
      </c>
      <c r="O265" s="22">
        <v>40.17</v>
      </c>
      <c r="P265" s="21">
        <v>54</v>
      </c>
      <c r="Q265" s="21">
        <v>134</v>
      </c>
      <c r="R265" s="21">
        <v>159</v>
      </c>
      <c r="S265" s="21">
        <f t="shared" si="3"/>
        <v>293</v>
      </c>
      <c r="T265" s="21">
        <v>6</v>
      </c>
      <c r="U265" s="30">
        <v>3</v>
      </c>
    </row>
    <row r="266" spans="1:91" ht="19">
      <c r="A266" s="1">
        <v>255</v>
      </c>
      <c r="B266" s="9">
        <v>50</v>
      </c>
      <c r="C266" s="9">
        <v>210</v>
      </c>
      <c r="D266" s="9">
        <v>210</v>
      </c>
      <c r="E266" s="37" t="s">
        <v>1198</v>
      </c>
      <c r="F266" s="34" t="s">
        <v>553</v>
      </c>
      <c r="G266" s="32" t="s">
        <v>556</v>
      </c>
      <c r="H266" s="12" t="s">
        <v>557</v>
      </c>
      <c r="I266" s="21" t="s">
        <v>97</v>
      </c>
      <c r="J266" s="21" t="s">
        <v>98</v>
      </c>
      <c r="K266" s="21" t="s">
        <v>542</v>
      </c>
      <c r="L266" s="21">
        <v>3</v>
      </c>
      <c r="M266" s="21">
        <v>10</v>
      </c>
      <c r="N266" s="22" t="s">
        <v>543</v>
      </c>
      <c r="O266" s="22">
        <v>16.43</v>
      </c>
      <c r="P266" s="21">
        <v>44</v>
      </c>
      <c r="Q266" s="21">
        <v>133</v>
      </c>
      <c r="R266" s="21">
        <v>135</v>
      </c>
      <c r="S266" s="21">
        <f t="shared" si="3"/>
        <v>268</v>
      </c>
      <c r="T266" s="21">
        <v>5</v>
      </c>
      <c r="U266" s="30">
        <v>4</v>
      </c>
    </row>
    <row r="267" spans="1:91" ht="19">
      <c r="A267" s="1">
        <v>256</v>
      </c>
      <c r="B267" s="9">
        <v>51</v>
      </c>
      <c r="C267" s="9">
        <v>293</v>
      </c>
      <c r="D267" s="9">
        <v>293</v>
      </c>
      <c r="E267" s="10" t="s">
        <v>1199</v>
      </c>
      <c r="F267" s="34" t="s">
        <v>553</v>
      </c>
      <c r="G267" s="32" t="s">
        <v>558</v>
      </c>
      <c r="H267" s="12" t="s">
        <v>559</v>
      </c>
      <c r="I267" s="21" t="s">
        <v>319</v>
      </c>
      <c r="J267" s="21" t="s">
        <v>319</v>
      </c>
      <c r="K267" s="21" t="s">
        <v>538</v>
      </c>
      <c r="L267" s="21">
        <v>2</v>
      </c>
      <c r="M267" s="21">
        <v>10</v>
      </c>
      <c r="N267" s="22" t="s">
        <v>539</v>
      </c>
      <c r="O267" s="22">
        <v>30.29</v>
      </c>
      <c r="P267" s="21">
        <v>43</v>
      </c>
      <c r="Q267" s="21">
        <v>103</v>
      </c>
      <c r="R267" s="21">
        <v>99</v>
      </c>
      <c r="S267" s="21">
        <f t="shared" si="3"/>
        <v>202</v>
      </c>
      <c r="T267" s="21">
        <v>2</v>
      </c>
      <c r="U267" s="30">
        <v>5</v>
      </c>
    </row>
    <row r="268" spans="1:91" ht="19">
      <c r="A268" s="1">
        <v>257</v>
      </c>
      <c r="B268" s="9">
        <v>52</v>
      </c>
      <c r="C268" s="5">
        <v>152</v>
      </c>
      <c r="D268" s="5">
        <v>152</v>
      </c>
      <c r="E268" s="6" t="s">
        <v>1200</v>
      </c>
      <c r="F268" s="36" t="s">
        <v>553</v>
      </c>
      <c r="G268" s="79" t="s">
        <v>560</v>
      </c>
      <c r="H268" s="8" t="s">
        <v>561</v>
      </c>
      <c r="I268" s="19" t="s">
        <v>562</v>
      </c>
      <c r="J268" s="19" t="s">
        <v>562</v>
      </c>
      <c r="K268" s="19" t="s">
        <v>85</v>
      </c>
      <c r="L268" s="19">
        <v>0</v>
      </c>
      <c r="M268" s="19">
        <v>5</v>
      </c>
      <c r="N268" s="20" t="s">
        <v>563</v>
      </c>
      <c r="O268" s="20">
        <v>35.75</v>
      </c>
      <c r="P268" s="19">
        <v>55</v>
      </c>
      <c r="Q268" s="19">
        <v>140</v>
      </c>
      <c r="R268" s="19">
        <v>143</v>
      </c>
      <c r="S268" s="19">
        <f t="shared" si="3"/>
        <v>283</v>
      </c>
      <c r="T268" s="19" t="s">
        <v>85</v>
      </c>
      <c r="U268" s="28" t="s">
        <v>85</v>
      </c>
    </row>
    <row r="269" spans="1:91" ht="19">
      <c r="A269" s="1">
        <v>258</v>
      </c>
      <c r="B269" s="9">
        <v>53</v>
      </c>
      <c r="C269" s="9">
        <v>302</v>
      </c>
      <c r="D269" s="9">
        <v>302</v>
      </c>
      <c r="E269" s="10" t="s">
        <v>1201</v>
      </c>
      <c r="F269" s="34" t="s">
        <v>564</v>
      </c>
      <c r="G269" s="32" t="s">
        <v>565</v>
      </c>
      <c r="H269" s="12" t="s">
        <v>566</v>
      </c>
      <c r="I269" s="21" t="s">
        <v>567</v>
      </c>
      <c r="J269" s="21" t="s">
        <v>567</v>
      </c>
      <c r="K269" s="21" t="s">
        <v>542</v>
      </c>
      <c r="L269" s="21">
        <v>2</v>
      </c>
      <c r="M269" s="21">
        <v>10</v>
      </c>
      <c r="N269" s="22" t="s">
        <v>543</v>
      </c>
      <c r="O269" s="22">
        <v>18.77</v>
      </c>
      <c r="P269" s="21">
        <v>101</v>
      </c>
      <c r="Q269" s="21">
        <v>312</v>
      </c>
      <c r="R269" s="21">
        <v>301</v>
      </c>
      <c r="S269" s="21">
        <f t="shared" si="3"/>
        <v>613</v>
      </c>
      <c r="T269" s="21">
        <v>5</v>
      </c>
      <c r="U269" s="30">
        <v>4</v>
      </c>
    </row>
    <row r="270" spans="1:91" ht="19">
      <c r="A270" s="1">
        <v>259</v>
      </c>
      <c r="B270" s="121">
        <v>54</v>
      </c>
      <c r="C270" s="121">
        <v>307</v>
      </c>
      <c r="D270" s="121">
        <v>307</v>
      </c>
      <c r="E270" s="133" t="s">
        <v>1202</v>
      </c>
      <c r="F270" s="134" t="s">
        <v>466</v>
      </c>
      <c r="G270" s="135" t="s">
        <v>568</v>
      </c>
      <c r="H270" s="136" t="s">
        <v>569</v>
      </c>
      <c r="I270" s="137" t="s">
        <v>233</v>
      </c>
      <c r="J270" s="137" t="s">
        <v>233</v>
      </c>
      <c r="K270" s="137" t="s">
        <v>479</v>
      </c>
      <c r="L270" s="137">
        <v>1</v>
      </c>
      <c r="M270" s="137">
        <v>10</v>
      </c>
      <c r="N270" s="138" t="s">
        <v>480</v>
      </c>
      <c r="O270" s="138">
        <v>208.15</v>
      </c>
      <c r="P270" s="137">
        <v>153</v>
      </c>
      <c r="Q270" s="137">
        <v>631</v>
      </c>
      <c r="R270" s="137">
        <v>589</v>
      </c>
      <c r="S270" s="137">
        <f t="shared" ref="S270" si="13">Q270+R270</f>
        <v>1220</v>
      </c>
      <c r="T270" s="137">
        <v>6</v>
      </c>
      <c r="U270" s="139">
        <v>6</v>
      </c>
      <c r="V270" s="115"/>
    </row>
    <row r="271" spans="1:91" s="88" customFormat="1" ht="19" customHeight="1">
      <c r="A271" s="124"/>
      <c r="B271" s="9"/>
      <c r="C271" s="9"/>
      <c r="D271" s="9"/>
      <c r="E271" s="308" t="s">
        <v>1478</v>
      </c>
      <c r="F271" s="309"/>
      <c r="G271" s="309"/>
      <c r="H271" s="309"/>
      <c r="I271" s="309"/>
      <c r="J271" s="309"/>
      <c r="K271" s="309"/>
      <c r="L271" s="309"/>
      <c r="M271" s="309"/>
      <c r="N271" s="309"/>
      <c r="O271" s="140">
        <f>SUM(O217:O270)</f>
        <v>1575.1399999999999</v>
      </c>
      <c r="P271" s="140">
        <f t="shared" ref="P271:U271" si="14">SUM(P217:P270)</f>
        <v>3666</v>
      </c>
      <c r="Q271" s="140">
        <f t="shared" si="14"/>
        <v>9481</v>
      </c>
      <c r="R271" s="140">
        <f t="shared" si="14"/>
        <v>9942</v>
      </c>
      <c r="S271" s="140">
        <f t="shared" si="14"/>
        <v>19423</v>
      </c>
      <c r="T271" s="140">
        <f t="shared" si="14"/>
        <v>235</v>
      </c>
      <c r="U271" s="140">
        <f t="shared" si="14"/>
        <v>236</v>
      </c>
      <c r="V271" s="2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145"/>
    </row>
    <row r="272" spans="1:91" ht="17" customHeight="1">
      <c r="A272" s="300" t="s">
        <v>898</v>
      </c>
      <c r="B272" s="300"/>
      <c r="C272" s="300"/>
      <c r="D272" s="300"/>
      <c r="E272" s="300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1"/>
      <c r="V272" s="116"/>
    </row>
    <row r="273" spans="1:22" ht="19">
      <c r="A273" s="1">
        <v>260</v>
      </c>
      <c r="B273" s="9">
        <v>1</v>
      </c>
      <c r="C273" s="9">
        <v>63</v>
      </c>
      <c r="D273" s="9">
        <v>63</v>
      </c>
      <c r="E273" s="10" t="s">
        <v>1283</v>
      </c>
      <c r="F273" s="11" t="s">
        <v>899</v>
      </c>
      <c r="G273" s="32" t="s">
        <v>900</v>
      </c>
      <c r="H273" s="12" t="s">
        <v>901</v>
      </c>
      <c r="I273" s="21" t="s">
        <v>636</v>
      </c>
      <c r="J273" s="21" t="s">
        <v>636</v>
      </c>
      <c r="K273" s="21" t="s">
        <v>49</v>
      </c>
      <c r="L273" s="21" t="s">
        <v>85</v>
      </c>
      <c r="M273" s="21">
        <v>10</v>
      </c>
      <c r="N273" s="22" t="s">
        <v>50</v>
      </c>
      <c r="O273" s="22">
        <v>41.24</v>
      </c>
      <c r="P273" s="21">
        <v>49</v>
      </c>
      <c r="Q273" s="21">
        <v>143</v>
      </c>
      <c r="R273" s="21">
        <v>154</v>
      </c>
      <c r="S273" s="21">
        <f t="shared" ref="S273:S286" si="15">Q273+R273</f>
        <v>297</v>
      </c>
      <c r="T273" s="21">
        <v>3</v>
      </c>
      <c r="U273" s="30">
        <v>4</v>
      </c>
    </row>
    <row r="274" spans="1:22" ht="19">
      <c r="A274" s="1">
        <v>261</v>
      </c>
      <c r="B274" s="9">
        <v>2</v>
      </c>
      <c r="C274" s="9">
        <v>70</v>
      </c>
      <c r="D274" s="9">
        <v>70</v>
      </c>
      <c r="E274" s="10" t="s">
        <v>1284</v>
      </c>
      <c r="F274" s="11" t="s">
        <v>899</v>
      </c>
      <c r="G274" s="32" t="s">
        <v>902</v>
      </c>
      <c r="H274" s="12" t="s">
        <v>903</v>
      </c>
      <c r="I274" s="21" t="s">
        <v>904</v>
      </c>
      <c r="J274" s="21" t="s">
        <v>904</v>
      </c>
      <c r="K274" s="21" t="s">
        <v>445</v>
      </c>
      <c r="L274" s="21">
        <v>4</v>
      </c>
      <c r="M274" s="21">
        <v>10</v>
      </c>
      <c r="N274" s="22" t="s">
        <v>429</v>
      </c>
      <c r="O274" s="22">
        <v>30.1</v>
      </c>
      <c r="P274" s="21">
        <v>53</v>
      </c>
      <c r="Q274" s="21">
        <v>170</v>
      </c>
      <c r="R274" s="21">
        <v>191</v>
      </c>
      <c r="S274" s="21">
        <f t="shared" si="15"/>
        <v>361</v>
      </c>
      <c r="T274" s="21">
        <v>3</v>
      </c>
      <c r="U274" s="30">
        <v>6</v>
      </c>
    </row>
    <row r="275" spans="1:22" s="61" customFormat="1" ht="19">
      <c r="A275" s="1">
        <v>262</v>
      </c>
      <c r="B275" s="53">
        <v>3</v>
      </c>
      <c r="C275" s="53">
        <v>71</v>
      </c>
      <c r="D275" s="53">
        <v>71</v>
      </c>
      <c r="E275" s="54" t="s">
        <v>1285</v>
      </c>
      <c r="F275" s="55" t="s">
        <v>899</v>
      </c>
      <c r="G275" s="56" t="s">
        <v>905</v>
      </c>
      <c r="H275" s="57" t="s">
        <v>906</v>
      </c>
      <c r="I275" s="58" t="s">
        <v>904</v>
      </c>
      <c r="J275" s="58" t="s">
        <v>904</v>
      </c>
      <c r="K275" s="58" t="s">
        <v>1090</v>
      </c>
      <c r="L275" s="58">
        <v>4</v>
      </c>
      <c r="M275" s="58">
        <v>10</v>
      </c>
      <c r="N275" s="58" t="s">
        <v>907</v>
      </c>
      <c r="O275" s="58">
        <v>112.02</v>
      </c>
      <c r="P275" s="58">
        <v>93</v>
      </c>
      <c r="Q275" s="58">
        <v>325</v>
      </c>
      <c r="R275" s="58">
        <v>362</v>
      </c>
      <c r="S275" s="58">
        <f t="shared" si="15"/>
        <v>687</v>
      </c>
      <c r="T275" s="58">
        <v>3</v>
      </c>
      <c r="U275" s="59">
        <v>6</v>
      </c>
      <c r="V275" s="60"/>
    </row>
    <row r="276" spans="1:22" ht="19">
      <c r="A276" s="1">
        <v>263</v>
      </c>
      <c r="B276" s="9">
        <v>4</v>
      </c>
      <c r="C276" s="9">
        <v>97</v>
      </c>
      <c r="D276" s="9">
        <v>97</v>
      </c>
      <c r="E276" s="10" t="s">
        <v>1286</v>
      </c>
      <c r="F276" s="11" t="s">
        <v>899</v>
      </c>
      <c r="G276" s="32" t="s">
        <v>908</v>
      </c>
      <c r="H276" s="12" t="s">
        <v>909</v>
      </c>
      <c r="I276" s="21" t="s">
        <v>910</v>
      </c>
      <c r="J276" s="21" t="s">
        <v>910</v>
      </c>
      <c r="K276" s="21" t="s">
        <v>911</v>
      </c>
      <c r="L276" s="21" t="s">
        <v>85</v>
      </c>
      <c r="M276" s="21">
        <v>5</v>
      </c>
      <c r="N276" s="22" t="s">
        <v>581</v>
      </c>
      <c r="O276" s="22">
        <v>19.11</v>
      </c>
      <c r="P276" s="21">
        <v>53</v>
      </c>
      <c r="Q276" s="21">
        <v>134</v>
      </c>
      <c r="R276" s="21">
        <v>142</v>
      </c>
      <c r="S276" s="21">
        <f t="shared" si="15"/>
        <v>276</v>
      </c>
      <c r="T276" s="21">
        <v>3</v>
      </c>
      <c r="U276" s="30">
        <v>6</v>
      </c>
    </row>
    <row r="277" spans="1:22" s="61" customFormat="1" ht="19">
      <c r="A277" s="1">
        <v>264</v>
      </c>
      <c r="B277" s="53">
        <v>5</v>
      </c>
      <c r="C277" s="53">
        <v>111</v>
      </c>
      <c r="D277" s="53">
        <v>111</v>
      </c>
      <c r="E277" s="54" t="s">
        <v>1287</v>
      </c>
      <c r="F277" s="55" t="s">
        <v>899</v>
      </c>
      <c r="G277" s="56" t="s">
        <v>912</v>
      </c>
      <c r="H277" s="57" t="s">
        <v>913</v>
      </c>
      <c r="I277" s="58" t="s">
        <v>43</v>
      </c>
      <c r="J277" s="58" t="s">
        <v>43</v>
      </c>
      <c r="K277" s="58" t="s">
        <v>690</v>
      </c>
      <c r="L277" s="58">
        <v>3</v>
      </c>
      <c r="M277" s="58">
        <v>10</v>
      </c>
      <c r="N277" s="58" t="s">
        <v>914</v>
      </c>
      <c r="O277" s="58">
        <v>66.45</v>
      </c>
      <c r="P277" s="58">
        <v>154</v>
      </c>
      <c r="Q277" s="58">
        <v>430</v>
      </c>
      <c r="R277" s="58">
        <v>435</v>
      </c>
      <c r="S277" s="58">
        <f t="shared" si="15"/>
        <v>865</v>
      </c>
      <c r="T277" s="58">
        <v>4</v>
      </c>
      <c r="U277" s="59">
        <v>7</v>
      </c>
      <c r="V277" s="60"/>
    </row>
    <row r="278" spans="1:22" ht="19">
      <c r="A278" s="1">
        <v>265</v>
      </c>
      <c r="B278" s="9">
        <v>6</v>
      </c>
      <c r="C278" s="9">
        <v>123</v>
      </c>
      <c r="D278" s="9">
        <v>123</v>
      </c>
      <c r="E278" s="10" t="s">
        <v>1288</v>
      </c>
      <c r="F278" s="11" t="s">
        <v>899</v>
      </c>
      <c r="G278" s="32" t="s">
        <v>915</v>
      </c>
      <c r="H278" s="12" t="s">
        <v>916</v>
      </c>
      <c r="I278" s="21" t="s">
        <v>227</v>
      </c>
      <c r="J278" s="21" t="s">
        <v>227</v>
      </c>
      <c r="K278" s="21" t="s">
        <v>445</v>
      </c>
      <c r="L278" s="21">
        <v>4</v>
      </c>
      <c r="M278" s="21">
        <v>10</v>
      </c>
      <c r="N278" s="22" t="s">
        <v>429</v>
      </c>
      <c r="O278" s="22">
        <v>29.74</v>
      </c>
      <c r="P278" s="21">
        <v>14</v>
      </c>
      <c r="Q278" s="21">
        <v>42</v>
      </c>
      <c r="R278" s="21">
        <v>38</v>
      </c>
      <c r="S278" s="21">
        <f t="shared" si="15"/>
        <v>80</v>
      </c>
      <c r="T278" s="21">
        <v>4</v>
      </c>
      <c r="U278" s="30">
        <v>3</v>
      </c>
    </row>
    <row r="279" spans="1:22" ht="19">
      <c r="A279" s="1">
        <v>266</v>
      </c>
      <c r="B279" s="9">
        <v>7</v>
      </c>
      <c r="C279" s="9">
        <v>126</v>
      </c>
      <c r="D279" s="9">
        <v>126</v>
      </c>
      <c r="E279" s="10" t="s">
        <v>1289</v>
      </c>
      <c r="F279" s="11" t="s">
        <v>899</v>
      </c>
      <c r="G279" s="32" t="s">
        <v>915</v>
      </c>
      <c r="H279" s="12" t="s">
        <v>917</v>
      </c>
      <c r="I279" s="21" t="s">
        <v>227</v>
      </c>
      <c r="J279" s="21" t="s">
        <v>227</v>
      </c>
      <c r="K279" s="21" t="s">
        <v>445</v>
      </c>
      <c r="L279" s="21" t="s">
        <v>85</v>
      </c>
      <c r="M279" s="21">
        <v>10</v>
      </c>
      <c r="N279" s="22" t="s">
        <v>429</v>
      </c>
      <c r="O279" s="22">
        <v>37.1</v>
      </c>
      <c r="P279" s="21">
        <v>21</v>
      </c>
      <c r="Q279" s="21">
        <v>78</v>
      </c>
      <c r="R279" s="21">
        <v>68</v>
      </c>
      <c r="S279" s="21">
        <f t="shared" si="15"/>
        <v>146</v>
      </c>
      <c r="T279" s="21">
        <v>4</v>
      </c>
      <c r="U279" s="30">
        <v>5</v>
      </c>
    </row>
    <row r="280" spans="1:22" ht="19">
      <c r="A280" s="1">
        <v>267</v>
      </c>
      <c r="B280" s="9">
        <v>8</v>
      </c>
      <c r="C280" s="9">
        <v>131</v>
      </c>
      <c r="D280" s="9">
        <v>131</v>
      </c>
      <c r="E280" s="10" t="s">
        <v>1290</v>
      </c>
      <c r="F280" s="11" t="s">
        <v>899</v>
      </c>
      <c r="G280" s="34" t="s">
        <v>908</v>
      </c>
      <c r="H280" s="12" t="s">
        <v>918</v>
      </c>
      <c r="I280" s="21" t="s">
        <v>919</v>
      </c>
      <c r="J280" s="21" t="s">
        <v>919</v>
      </c>
      <c r="K280" s="21" t="s">
        <v>445</v>
      </c>
      <c r="L280" s="21">
        <v>4</v>
      </c>
      <c r="M280" s="21">
        <v>10</v>
      </c>
      <c r="N280" s="22" t="s">
        <v>429</v>
      </c>
      <c r="O280" s="22">
        <v>7.21</v>
      </c>
      <c r="P280" s="21">
        <v>32</v>
      </c>
      <c r="Q280" s="21">
        <v>92</v>
      </c>
      <c r="R280" s="21">
        <v>86</v>
      </c>
      <c r="S280" s="21">
        <f t="shared" si="15"/>
        <v>178</v>
      </c>
      <c r="T280" s="21">
        <v>4</v>
      </c>
      <c r="U280" s="30">
        <v>5</v>
      </c>
    </row>
    <row r="281" spans="1:22" ht="19">
      <c r="A281" s="1">
        <v>268</v>
      </c>
      <c r="B281" s="9">
        <v>9</v>
      </c>
      <c r="C281" s="9">
        <v>142</v>
      </c>
      <c r="D281" s="9">
        <v>142</v>
      </c>
      <c r="E281" s="10" t="s">
        <v>1291</v>
      </c>
      <c r="F281" s="11" t="s">
        <v>899</v>
      </c>
      <c r="G281" s="32" t="s">
        <v>908</v>
      </c>
      <c r="H281" s="12" t="s">
        <v>920</v>
      </c>
      <c r="I281" s="21" t="s">
        <v>115</v>
      </c>
      <c r="J281" s="21" t="s">
        <v>115</v>
      </c>
      <c r="K281" s="21" t="s">
        <v>445</v>
      </c>
      <c r="L281" s="21">
        <v>4</v>
      </c>
      <c r="M281" s="21">
        <v>10</v>
      </c>
      <c r="N281" s="22" t="s">
        <v>429</v>
      </c>
      <c r="O281" s="22">
        <v>14.92</v>
      </c>
      <c r="P281" s="21">
        <v>16</v>
      </c>
      <c r="Q281" s="21">
        <v>33</v>
      </c>
      <c r="R281" s="21">
        <v>40</v>
      </c>
      <c r="S281" s="21">
        <f t="shared" si="15"/>
        <v>73</v>
      </c>
      <c r="T281" s="21">
        <v>4</v>
      </c>
      <c r="U281" s="30">
        <v>3</v>
      </c>
    </row>
    <row r="282" spans="1:22" ht="19">
      <c r="A282" s="1">
        <v>269</v>
      </c>
      <c r="B282" s="9">
        <v>10</v>
      </c>
      <c r="C282" s="9">
        <v>180</v>
      </c>
      <c r="D282" s="9">
        <v>180</v>
      </c>
      <c r="E282" s="10" t="s">
        <v>1292</v>
      </c>
      <c r="F282" s="11" t="s">
        <v>899</v>
      </c>
      <c r="G282" s="32" t="s">
        <v>921</v>
      </c>
      <c r="H282" s="12" t="s">
        <v>922</v>
      </c>
      <c r="I282" s="21" t="s">
        <v>179</v>
      </c>
      <c r="J282" s="21" t="s">
        <v>180</v>
      </c>
      <c r="K282" s="21" t="s">
        <v>445</v>
      </c>
      <c r="L282" s="21" t="s">
        <v>85</v>
      </c>
      <c r="M282" s="21">
        <v>10</v>
      </c>
      <c r="N282" s="22" t="s">
        <v>429</v>
      </c>
      <c r="O282" s="22">
        <v>20.88</v>
      </c>
      <c r="P282" s="21">
        <v>20</v>
      </c>
      <c r="Q282" s="21">
        <v>50</v>
      </c>
      <c r="R282" s="21">
        <v>51</v>
      </c>
      <c r="S282" s="21">
        <f t="shared" si="15"/>
        <v>101</v>
      </c>
      <c r="T282" s="21">
        <v>2</v>
      </c>
      <c r="U282" s="30">
        <v>5</v>
      </c>
    </row>
    <row r="283" spans="1:22" ht="19">
      <c r="A283" s="1">
        <v>270</v>
      </c>
      <c r="B283" s="9">
        <v>11</v>
      </c>
      <c r="C283" s="9">
        <v>216</v>
      </c>
      <c r="D283" s="9">
        <v>216</v>
      </c>
      <c r="E283" s="10" t="s">
        <v>1293</v>
      </c>
      <c r="F283" s="11" t="s">
        <v>899</v>
      </c>
      <c r="G283" s="32" t="s">
        <v>923</v>
      </c>
      <c r="H283" s="12" t="s">
        <v>924</v>
      </c>
      <c r="I283" s="21" t="s">
        <v>97</v>
      </c>
      <c r="J283" s="21" t="s">
        <v>98</v>
      </c>
      <c r="K283" s="21" t="s">
        <v>925</v>
      </c>
      <c r="L283" s="21">
        <v>3</v>
      </c>
      <c r="M283" s="21">
        <v>10</v>
      </c>
      <c r="N283" s="22" t="s">
        <v>926</v>
      </c>
      <c r="O283" s="22">
        <v>29.32</v>
      </c>
      <c r="P283" s="21">
        <v>31</v>
      </c>
      <c r="Q283" s="21">
        <v>103</v>
      </c>
      <c r="R283" s="21">
        <v>111</v>
      </c>
      <c r="S283" s="21">
        <f t="shared" si="15"/>
        <v>214</v>
      </c>
      <c r="T283" s="21">
        <v>3</v>
      </c>
      <c r="U283" s="30">
        <v>4</v>
      </c>
    </row>
    <row r="284" spans="1:22" ht="19">
      <c r="A284" s="1">
        <v>271</v>
      </c>
      <c r="B284" s="9">
        <v>12</v>
      </c>
      <c r="C284" s="9">
        <v>232</v>
      </c>
      <c r="D284" s="9">
        <v>232</v>
      </c>
      <c r="E284" s="10" t="s">
        <v>1294</v>
      </c>
      <c r="F284" s="11" t="s">
        <v>899</v>
      </c>
      <c r="G284" s="32" t="s">
        <v>927</v>
      </c>
      <c r="H284" s="12" t="s">
        <v>928</v>
      </c>
      <c r="I284" s="21" t="s">
        <v>415</v>
      </c>
      <c r="J284" s="21" t="s">
        <v>416</v>
      </c>
      <c r="K284" s="21" t="s">
        <v>929</v>
      </c>
      <c r="L284" s="21">
        <v>2</v>
      </c>
      <c r="M284" s="21">
        <v>5</v>
      </c>
      <c r="N284" s="22" t="s">
        <v>429</v>
      </c>
      <c r="O284" s="22">
        <v>17.64</v>
      </c>
      <c r="P284" s="21">
        <v>41</v>
      </c>
      <c r="Q284" s="21">
        <v>106</v>
      </c>
      <c r="R284" s="21">
        <v>123</v>
      </c>
      <c r="S284" s="21">
        <f t="shared" si="15"/>
        <v>229</v>
      </c>
      <c r="T284" s="21">
        <v>2</v>
      </c>
      <c r="U284" s="30">
        <v>5</v>
      </c>
    </row>
    <row r="285" spans="1:22" ht="19">
      <c r="A285" s="1">
        <v>272</v>
      </c>
      <c r="B285" s="9">
        <v>13</v>
      </c>
      <c r="C285" s="13">
        <v>234</v>
      </c>
      <c r="D285" s="13">
        <v>234</v>
      </c>
      <c r="E285" s="14" t="s">
        <v>1295</v>
      </c>
      <c r="F285" s="15" t="s">
        <v>899</v>
      </c>
      <c r="G285" s="78" t="s">
        <v>930</v>
      </c>
      <c r="H285" s="16" t="s">
        <v>931</v>
      </c>
      <c r="I285" s="23" t="s">
        <v>415</v>
      </c>
      <c r="J285" s="23" t="s">
        <v>416</v>
      </c>
      <c r="K285" s="23" t="s">
        <v>932</v>
      </c>
      <c r="L285" s="23">
        <v>2</v>
      </c>
      <c r="M285" s="23">
        <v>5</v>
      </c>
      <c r="N285" s="24" t="s">
        <v>760</v>
      </c>
      <c r="O285" s="24">
        <v>20.43</v>
      </c>
      <c r="P285" s="23">
        <v>18</v>
      </c>
      <c r="Q285" s="23">
        <v>51</v>
      </c>
      <c r="R285" s="23">
        <v>48</v>
      </c>
      <c r="S285" s="23">
        <f t="shared" si="15"/>
        <v>99</v>
      </c>
      <c r="T285" s="23">
        <v>4</v>
      </c>
      <c r="U285" s="31">
        <v>3</v>
      </c>
    </row>
    <row r="286" spans="1:22" ht="19">
      <c r="A286" s="1">
        <v>273</v>
      </c>
      <c r="B286" s="9">
        <v>14</v>
      </c>
      <c r="C286" s="13">
        <v>249</v>
      </c>
      <c r="D286" s="13">
        <v>249</v>
      </c>
      <c r="E286" s="14" t="s">
        <v>1097</v>
      </c>
      <c r="F286" s="15" t="s">
        <v>899</v>
      </c>
      <c r="G286" s="78" t="s">
        <v>933</v>
      </c>
      <c r="H286" s="16" t="s">
        <v>934</v>
      </c>
      <c r="I286" s="23" t="s">
        <v>423</v>
      </c>
      <c r="J286" s="23" t="s">
        <v>424</v>
      </c>
      <c r="K286" s="23" t="s">
        <v>935</v>
      </c>
      <c r="L286" s="23">
        <v>3</v>
      </c>
      <c r="M286" s="23">
        <v>10</v>
      </c>
      <c r="N286" s="24" t="s">
        <v>936</v>
      </c>
      <c r="O286" s="24">
        <v>22.38</v>
      </c>
      <c r="P286" s="23">
        <v>16</v>
      </c>
      <c r="Q286" s="23">
        <v>46</v>
      </c>
      <c r="R286" s="23">
        <v>45</v>
      </c>
      <c r="S286" s="23">
        <f t="shared" si="15"/>
        <v>91</v>
      </c>
      <c r="T286" s="23">
        <v>4</v>
      </c>
      <c r="U286" s="31">
        <v>5</v>
      </c>
    </row>
    <row r="287" spans="1:22" ht="19">
      <c r="A287" s="1">
        <v>274</v>
      </c>
      <c r="B287" s="9">
        <v>15</v>
      </c>
      <c r="C287" s="9">
        <v>100</v>
      </c>
      <c r="D287" s="9">
        <v>100</v>
      </c>
      <c r="E287" s="10" t="s">
        <v>1296</v>
      </c>
      <c r="F287" s="11" t="s">
        <v>937</v>
      </c>
      <c r="G287" s="32" t="s">
        <v>938</v>
      </c>
      <c r="H287" s="12" t="s">
        <v>939</v>
      </c>
      <c r="I287" s="21" t="s">
        <v>940</v>
      </c>
      <c r="J287" s="21" t="s">
        <v>940</v>
      </c>
      <c r="K287" s="21" t="s">
        <v>941</v>
      </c>
      <c r="L287" s="21">
        <v>4</v>
      </c>
      <c r="M287" s="21">
        <v>10</v>
      </c>
      <c r="N287" s="22" t="s">
        <v>942</v>
      </c>
      <c r="O287" s="22">
        <v>27.07</v>
      </c>
      <c r="P287" s="21">
        <v>82</v>
      </c>
      <c r="Q287" s="21">
        <v>175</v>
      </c>
      <c r="R287" s="21">
        <v>217</v>
      </c>
      <c r="S287" s="21">
        <f t="shared" ref="S287:S350" si="16">Q287+R287</f>
        <v>392</v>
      </c>
      <c r="T287" s="21">
        <v>3</v>
      </c>
      <c r="U287" s="30">
        <v>6</v>
      </c>
    </row>
    <row r="288" spans="1:22" ht="19">
      <c r="A288" s="1">
        <v>275</v>
      </c>
      <c r="B288" s="9">
        <v>16</v>
      </c>
      <c r="C288" s="9">
        <v>101</v>
      </c>
      <c r="D288" s="9">
        <v>101</v>
      </c>
      <c r="E288" s="10" t="s">
        <v>1297</v>
      </c>
      <c r="F288" s="11" t="s">
        <v>937</v>
      </c>
      <c r="G288" s="32" t="s">
        <v>943</v>
      </c>
      <c r="H288" s="12" t="s">
        <v>944</v>
      </c>
      <c r="I288" s="21" t="s">
        <v>940</v>
      </c>
      <c r="J288" s="21" t="s">
        <v>940</v>
      </c>
      <c r="K288" s="21" t="s">
        <v>941</v>
      </c>
      <c r="L288" s="21" t="s">
        <v>85</v>
      </c>
      <c r="M288" s="21">
        <v>10</v>
      </c>
      <c r="N288" s="22" t="s">
        <v>942</v>
      </c>
      <c r="O288" s="22">
        <v>28.65</v>
      </c>
      <c r="P288" s="21">
        <v>19</v>
      </c>
      <c r="Q288" s="21">
        <v>78</v>
      </c>
      <c r="R288" s="21">
        <v>84</v>
      </c>
      <c r="S288" s="21">
        <f t="shared" si="16"/>
        <v>162</v>
      </c>
      <c r="T288" s="21">
        <v>5</v>
      </c>
      <c r="U288" s="30">
        <v>6</v>
      </c>
    </row>
    <row r="289" spans="1:22" ht="19">
      <c r="A289" s="1">
        <v>276</v>
      </c>
      <c r="B289" s="9">
        <v>17</v>
      </c>
      <c r="C289" s="9">
        <v>102</v>
      </c>
      <c r="D289" s="9">
        <v>102</v>
      </c>
      <c r="E289" s="10" t="s">
        <v>1298</v>
      </c>
      <c r="F289" s="11" t="s">
        <v>937</v>
      </c>
      <c r="G289" s="32" t="s">
        <v>945</v>
      </c>
      <c r="H289" s="12" t="s">
        <v>946</v>
      </c>
      <c r="I289" s="21" t="s">
        <v>947</v>
      </c>
      <c r="J289" s="21" t="s">
        <v>947</v>
      </c>
      <c r="K289" s="21" t="s">
        <v>948</v>
      </c>
      <c r="L289" s="21">
        <v>3</v>
      </c>
      <c r="M289" s="21">
        <v>10</v>
      </c>
      <c r="N289" s="22" t="s">
        <v>949</v>
      </c>
      <c r="O289" s="22">
        <v>84.27</v>
      </c>
      <c r="P289" s="21">
        <v>258</v>
      </c>
      <c r="Q289" s="21">
        <v>725</v>
      </c>
      <c r="R289" s="21">
        <v>765</v>
      </c>
      <c r="S289" s="21">
        <f t="shared" si="16"/>
        <v>1490</v>
      </c>
      <c r="T289" s="21">
        <v>6</v>
      </c>
      <c r="U289" s="30">
        <v>9</v>
      </c>
    </row>
    <row r="290" spans="1:22" ht="19">
      <c r="A290" s="1">
        <v>277</v>
      </c>
      <c r="B290" s="9">
        <v>18</v>
      </c>
      <c r="C290" s="9">
        <v>112</v>
      </c>
      <c r="D290" s="9">
        <v>112</v>
      </c>
      <c r="E290" s="10" t="s">
        <v>1299</v>
      </c>
      <c r="F290" s="11" t="s">
        <v>937</v>
      </c>
      <c r="G290" s="32" t="s">
        <v>943</v>
      </c>
      <c r="H290" s="12" t="s">
        <v>950</v>
      </c>
      <c r="I290" s="21" t="s">
        <v>43</v>
      </c>
      <c r="J290" s="21" t="s">
        <v>43</v>
      </c>
      <c r="K290" s="21" t="s">
        <v>941</v>
      </c>
      <c r="L290" s="21" t="s">
        <v>85</v>
      </c>
      <c r="M290" s="21">
        <v>10</v>
      </c>
      <c r="N290" s="22" t="s">
        <v>942</v>
      </c>
      <c r="O290" s="22">
        <v>19.739999999999998</v>
      </c>
      <c r="P290" s="21">
        <v>8</v>
      </c>
      <c r="Q290" s="21">
        <v>17</v>
      </c>
      <c r="R290" s="21">
        <v>25</v>
      </c>
      <c r="S290" s="21">
        <f t="shared" si="16"/>
        <v>42</v>
      </c>
      <c r="T290" s="21">
        <v>2</v>
      </c>
      <c r="U290" s="30">
        <v>3</v>
      </c>
    </row>
    <row r="291" spans="1:22" ht="19">
      <c r="A291" s="1">
        <v>278</v>
      </c>
      <c r="B291" s="9">
        <v>19</v>
      </c>
      <c r="C291" s="13">
        <v>113</v>
      </c>
      <c r="D291" s="13">
        <v>113</v>
      </c>
      <c r="E291" s="14" t="s">
        <v>1300</v>
      </c>
      <c r="F291" s="15" t="s">
        <v>937</v>
      </c>
      <c r="G291" s="78" t="s">
        <v>951</v>
      </c>
      <c r="H291" s="16" t="s">
        <v>952</v>
      </c>
      <c r="I291" s="23" t="s">
        <v>43</v>
      </c>
      <c r="J291" s="23" t="s">
        <v>43</v>
      </c>
      <c r="K291" s="23" t="s">
        <v>953</v>
      </c>
      <c r="L291" s="23">
        <v>4</v>
      </c>
      <c r="M291" s="23">
        <v>10</v>
      </c>
      <c r="N291" s="24" t="s">
        <v>954</v>
      </c>
      <c r="O291" s="24">
        <v>113.21</v>
      </c>
      <c r="P291" s="23">
        <v>28</v>
      </c>
      <c r="Q291" s="23">
        <v>65</v>
      </c>
      <c r="R291" s="23">
        <v>69</v>
      </c>
      <c r="S291" s="23">
        <f t="shared" si="16"/>
        <v>134</v>
      </c>
      <c r="T291" s="23">
        <v>7</v>
      </c>
      <c r="U291" s="31">
        <v>6</v>
      </c>
    </row>
    <row r="292" spans="1:22" ht="19">
      <c r="A292" s="1">
        <v>279</v>
      </c>
      <c r="B292" s="9">
        <v>20</v>
      </c>
      <c r="C292" s="5">
        <v>114</v>
      </c>
      <c r="D292" s="5">
        <v>114</v>
      </c>
      <c r="E292" s="6" t="s">
        <v>1301</v>
      </c>
      <c r="F292" s="7" t="s">
        <v>937</v>
      </c>
      <c r="G292" s="79" t="s">
        <v>955</v>
      </c>
      <c r="H292" s="8" t="s">
        <v>956</v>
      </c>
      <c r="I292" s="19" t="s">
        <v>43</v>
      </c>
      <c r="J292" s="19" t="s">
        <v>43</v>
      </c>
      <c r="K292" s="19" t="s">
        <v>941</v>
      </c>
      <c r="L292" s="19">
        <v>4</v>
      </c>
      <c r="M292" s="19">
        <v>10</v>
      </c>
      <c r="N292" s="20" t="s">
        <v>957</v>
      </c>
      <c r="O292" s="20">
        <v>12.62</v>
      </c>
      <c r="P292" s="19">
        <v>14</v>
      </c>
      <c r="Q292" s="19">
        <v>37</v>
      </c>
      <c r="R292" s="19">
        <v>47</v>
      </c>
      <c r="S292" s="19">
        <f t="shared" si="16"/>
        <v>84</v>
      </c>
      <c r="T292" s="19">
        <v>4</v>
      </c>
      <c r="U292" s="28">
        <v>5</v>
      </c>
    </row>
    <row r="293" spans="1:22" ht="19">
      <c r="A293" s="1">
        <v>280</v>
      </c>
      <c r="B293" s="9">
        <v>21</v>
      </c>
      <c r="C293" s="9">
        <v>225</v>
      </c>
      <c r="D293" s="9">
        <v>225</v>
      </c>
      <c r="E293" s="10" t="s">
        <v>1302</v>
      </c>
      <c r="F293" s="11" t="s">
        <v>937</v>
      </c>
      <c r="G293" s="32" t="s">
        <v>958</v>
      </c>
      <c r="H293" s="12" t="s">
        <v>959</v>
      </c>
      <c r="I293" s="21" t="s">
        <v>187</v>
      </c>
      <c r="J293" s="21" t="s">
        <v>188</v>
      </c>
      <c r="K293" s="21" t="s">
        <v>941</v>
      </c>
      <c r="L293" s="21">
        <v>3</v>
      </c>
      <c r="M293" s="21">
        <v>10</v>
      </c>
      <c r="N293" s="22" t="s">
        <v>942</v>
      </c>
      <c r="O293" s="22">
        <v>31.41</v>
      </c>
      <c r="P293" s="21">
        <v>15</v>
      </c>
      <c r="Q293" s="21">
        <v>61</v>
      </c>
      <c r="R293" s="21">
        <v>60</v>
      </c>
      <c r="S293" s="21">
        <f t="shared" si="16"/>
        <v>121</v>
      </c>
      <c r="T293" s="21">
        <v>2</v>
      </c>
      <c r="U293" s="30">
        <v>5</v>
      </c>
    </row>
    <row r="294" spans="1:22" ht="19">
      <c r="A294" s="1">
        <v>281</v>
      </c>
      <c r="B294" s="9">
        <v>22</v>
      </c>
      <c r="C294" s="9">
        <v>228</v>
      </c>
      <c r="D294" s="9">
        <v>228</v>
      </c>
      <c r="E294" s="10" t="s">
        <v>1303</v>
      </c>
      <c r="F294" s="11" t="s">
        <v>937</v>
      </c>
      <c r="G294" s="32" t="s">
        <v>960</v>
      </c>
      <c r="H294" s="12" t="s">
        <v>961</v>
      </c>
      <c r="I294" s="21" t="s">
        <v>187</v>
      </c>
      <c r="J294" s="21" t="s">
        <v>188</v>
      </c>
      <c r="K294" s="21" t="s">
        <v>941</v>
      </c>
      <c r="L294" s="21">
        <v>3</v>
      </c>
      <c r="M294" s="21">
        <v>10</v>
      </c>
      <c r="N294" s="22" t="s">
        <v>942</v>
      </c>
      <c r="O294" s="22">
        <v>59.79</v>
      </c>
      <c r="P294" s="21">
        <v>50</v>
      </c>
      <c r="Q294" s="21">
        <v>197</v>
      </c>
      <c r="R294" s="21">
        <v>198</v>
      </c>
      <c r="S294" s="21">
        <f t="shared" si="16"/>
        <v>395</v>
      </c>
      <c r="T294" s="21">
        <v>5</v>
      </c>
      <c r="U294" s="30">
        <v>6</v>
      </c>
    </row>
    <row r="295" spans="1:22" ht="19">
      <c r="A295" s="1">
        <v>282</v>
      </c>
      <c r="B295" s="9">
        <v>23</v>
      </c>
      <c r="C295" s="9">
        <v>313</v>
      </c>
      <c r="D295" s="9">
        <v>313</v>
      </c>
      <c r="E295" s="10" t="s">
        <v>1304</v>
      </c>
      <c r="F295" s="11" t="s">
        <v>937</v>
      </c>
      <c r="G295" s="32" t="s">
        <v>962</v>
      </c>
      <c r="H295" s="12" t="s">
        <v>963</v>
      </c>
      <c r="I295" s="21" t="s">
        <v>288</v>
      </c>
      <c r="J295" s="21" t="s">
        <v>288</v>
      </c>
      <c r="K295" s="21" t="s">
        <v>941</v>
      </c>
      <c r="L295" s="21">
        <v>1</v>
      </c>
      <c r="M295" s="21">
        <v>10</v>
      </c>
      <c r="N295" s="22" t="s">
        <v>942</v>
      </c>
      <c r="O295" s="22">
        <v>24.47</v>
      </c>
      <c r="P295" s="21">
        <v>48</v>
      </c>
      <c r="Q295" s="21">
        <v>119</v>
      </c>
      <c r="R295" s="21">
        <v>135</v>
      </c>
      <c r="S295" s="21">
        <f t="shared" si="16"/>
        <v>254</v>
      </c>
      <c r="T295" s="21">
        <v>6</v>
      </c>
      <c r="U295" s="30">
        <v>5</v>
      </c>
    </row>
    <row r="296" spans="1:22" s="61" customFormat="1" ht="19">
      <c r="A296" s="1">
        <v>283</v>
      </c>
      <c r="B296" s="53">
        <v>24</v>
      </c>
      <c r="C296" s="53">
        <v>75</v>
      </c>
      <c r="D296" s="53">
        <v>75</v>
      </c>
      <c r="E296" s="54" t="s">
        <v>1305</v>
      </c>
      <c r="F296" s="55" t="s">
        <v>964</v>
      </c>
      <c r="G296" s="56" t="s">
        <v>1414</v>
      </c>
      <c r="H296" s="57" t="s">
        <v>965</v>
      </c>
      <c r="I296" s="58" t="s">
        <v>904</v>
      </c>
      <c r="J296" s="58" t="s">
        <v>904</v>
      </c>
      <c r="K296" s="58" t="s">
        <v>966</v>
      </c>
      <c r="L296" s="58">
        <v>4</v>
      </c>
      <c r="M296" s="58">
        <v>10</v>
      </c>
      <c r="N296" s="58" t="s">
        <v>967</v>
      </c>
      <c r="O296" s="58">
        <v>55.86</v>
      </c>
      <c r="P296" s="58">
        <v>143</v>
      </c>
      <c r="Q296" s="58">
        <v>379</v>
      </c>
      <c r="R296" s="58">
        <v>370</v>
      </c>
      <c r="S296" s="58">
        <f t="shared" si="16"/>
        <v>749</v>
      </c>
      <c r="T296" s="58">
        <v>4</v>
      </c>
      <c r="U296" s="59">
        <v>5</v>
      </c>
      <c r="V296" s="60"/>
    </row>
    <row r="297" spans="1:22" s="61" customFormat="1" ht="19">
      <c r="A297" s="1">
        <v>284</v>
      </c>
      <c r="B297" s="53">
        <v>25</v>
      </c>
      <c r="C297" s="53">
        <v>74</v>
      </c>
      <c r="D297" s="53">
        <v>74</v>
      </c>
      <c r="E297" s="54" t="s">
        <v>1306</v>
      </c>
      <c r="F297" s="55" t="s">
        <v>964</v>
      </c>
      <c r="G297" s="56" t="s">
        <v>968</v>
      </c>
      <c r="H297" s="57" t="s">
        <v>969</v>
      </c>
      <c r="I297" s="58" t="s">
        <v>604</v>
      </c>
      <c r="J297" s="58" t="s">
        <v>604</v>
      </c>
      <c r="K297" s="58" t="s">
        <v>970</v>
      </c>
      <c r="L297" s="58" t="s">
        <v>85</v>
      </c>
      <c r="M297" s="58">
        <v>10</v>
      </c>
      <c r="N297" s="58" t="s">
        <v>971</v>
      </c>
      <c r="O297" s="58">
        <v>51</v>
      </c>
      <c r="P297" s="58">
        <v>97</v>
      </c>
      <c r="Q297" s="58">
        <v>264</v>
      </c>
      <c r="R297" s="58">
        <v>248</v>
      </c>
      <c r="S297" s="58">
        <f t="shared" si="16"/>
        <v>512</v>
      </c>
      <c r="T297" s="58">
        <v>5</v>
      </c>
      <c r="U297" s="59">
        <v>6</v>
      </c>
      <c r="V297" s="60"/>
    </row>
    <row r="298" spans="1:22" s="61" customFormat="1" ht="19">
      <c r="A298" s="1">
        <v>285</v>
      </c>
      <c r="B298" s="53">
        <v>26</v>
      </c>
      <c r="C298" s="53">
        <v>73</v>
      </c>
      <c r="D298" s="53">
        <v>73</v>
      </c>
      <c r="E298" s="54" t="s">
        <v>1307</v>
      </c>
      <c r="F298" s="55" t="s">
        <v>964</v>
      </c>
      <c r="G298" s="56" t="s">
        <v>1415</v>
      </c>
      <c r="H298" s="57" t="s">
        <v>972</v>
      </c>
      <c r="I298" s="58" t="s">
        <v>604</v>
      </c>
      <c r="J298" s="58" t="s">
        <v>604</v>
      </c>
      <c r="K298" s="58" t="s">
        <v>973</v>
      </c>
      <c r="L298" s="58" t="s">
        <v>85</v>
      </c>
      <c r="M298" s="58">
        <v>10</v>
      </c>
      <c r="N298" s="58" t="s">
        <v>971</v>
      </c>
      <c r="O298" s="58">
        <v>63.6</v>
      </c>
      <c r="P298" s="58">
        <v>97</v>
      </c>
      <c r="Q298" s="58">
        <v>264</v>
      </c>
      <c r="R298" s="58">
        <v>248</v>
      </c>
      <c r="S298" s="58">
        <f t="shared" si="16"/>
        <v>512</v>
      </c>
      <c r="T298" s="58">
        <v>4</v>
      </c>
      <c r="U298" s="59">
        <v>5</v>
      </c>
      <c r="V298" s="60"/>
    </row>
    <row r="299" spans="1:22" s="61" customFormat="1" ht="19">
      <c r="A299" s="1">
        <v>286</v>
      </c>
      <c r="B299" s="53">
        <v>27</v>
      </c>
      <c r="C299" s="53">
        <v>77</v>
      </c>
      <c r="D299" s="53">
        <v>77</v>
      </c>
      <c r="E299" s="54" t="s">
        <v>1295</v>
      </c>
      <c r="F299" s="55" t="s">
        <v>974</v>
      </c>
      <c r="G299" s="56" t="s">
        <v>1416</v>
      </c>
      <c r="H299" s="57" t="s">
        <v>975</v>
      </c>
      <c r="I299" s="58" t="s">
        <v>904</v>
      </c>
      <c r="J299" s="58" t="s">
        <v>904</v>
      </c>
      <c r="K299" s="58" t="s">
        <v>976</v>
      </c>
      <c r="L299" s="58" t="s">
        <v>85</v>
      </c>
      <c r="M299" s="58">
        <v>10</v>
      </c>
      <c r="N299" s="58" t="s">
        <v>50</v>
      </c>
      <c r="O299" s="58">
        <v>56.51</v>
      </c>
      <c r="P299" s="58">
        <v>51</v>
      </c>
      <c r="Q299" s="58">
        <v>137</v>
      </c>
      <c r="R299" s="58">
        <v>126</v>
      </c>
      <c r="S299" s="58">
        <f t="shared" si="16"/>
        <v>263</v>
      </c>
      <c r="T299" s="58">
        <v>6</v>
      </c>
      <c r="U299" s="59">
        <v>5</v>
      </c>
      <c r="V299" s="60"/>
    </row>
    <row r="300" spans="1:22" ht="19">
      <c r="A300" s="1">
        <v>287</v>
      </c>
      <c r="B300" s="9">
        <v>28</v>
      </c>
      <c r="C300" s="9">
        <v>78</v>
      </c>
      <c r="D300" s="9">
        <v>78</v>
      </c>
      <c r="E300" s="10" t="s">
        <v>1308</v>
      </c>
      <c r="F300" s="11" t="s">
        <v>974</v>
      </c>
      <c r="G300" s="32" t="s">
        <v>977</v>
      </c>
      <c r="H300" s="12" t="s">
        <v>978</v>
      </c>
      <c r="I300" s="21" t="s">
        <v>904</v>
      </c>
      <c r="J300" s="21" t="s">
        <v>904</v>
      </c>
      <c r="K300" s="21" t="s">
        <v>941</v>
      </c>
      <c r="L300" s="21" t="s">
        <v>85</v>
      </c>
      <c r="M300" s="21">
        <v>10</v>
      </c>
      <c r="N300" s="22" t="s">
        <v>942</v>
      </c>
      <c r="O300" s="22">
        <v>41.6</v>
      </c>
      <c r="P300" s="21">
        <v>163</v>
      </c>
      <c r="Q300" s="21">
        <v>395</v>
      </c>
      <c r="R300" s="21">
        <v>451</v>
      </c>
      <c r="S300" s="21">
        <f t="shared" si="16"/>
        <v>846</v>
      </c>
      <c r="T300" s="21">
        <v>7</v>
      </c>
      <c r="U300" s="30">
        <v>8</v>
      </c>
    </row>
    <row r="301" spans="1:22" ht="19">
      <c r="A301" s="1">
        <v>288</v>
      </c>
      <c r="B301" s="9">
        <v>29</v>
      </c>
      <c r="C301" s="9">
        <v>94</v>
      </c>
      <c r="D301" s="9">
        <v>94</v>
      </c>
      <c r="E301" s="10" t="s">
        <v>1309</v>
      </c>
      <c r="F301" s="11" t="s">
        <v>974</v>
      </c>
      <c r="G301" s="32" t="s">
        <v>979</v>
      </c>
      <c r="H301" s="12" t="s">
        <v>980</v>
      </c>
      <c r="I301" s="21" t="s">
        <v>537</v>
      </c>
      <c r="J301" s="21" t="s">
        <v>537</v>
      </c>
      <c r="K301" s="21" t="s">
        <v>49</v>
      </c>
      <c r="L301" s="21" t="s">
        <v>85</v>
      </c>
      <c r="M301" s="21">
        <v>10</v>
      </c>
      <c r="N301" s="22" t="s">
        <v>50</v>
      </c>
      <c r="O301" s="22">
        <v>72.459999999999994</v>
      </c>
      <c r="P301" s="21">
        <v>284</v>
      </c>
      <c r="Q301" s="21">
        <v>718</v>
      </c>
      <c r="R301" s="21">
        <v>734</v>
      </c>
      <c r="S301" s="21">
        <f t="shared" si="16"/>
        <v>1452</v>
      </c>
      <c r="T301" s="21">
        <v>4</v>
      </c>
      <c r="U301" s="30">
        <v>7</v>
      </c>
    </row>
    <row r="302" spans="1:22" ht="19">
      <c r="A302" s="1">
        <v>289</v>
      </c>
      <c r="B302" s="9">
        <v>30</v>
      </c>
      <c r="C302" s="9">
        <v>99</v>
      </c>
      <c r="D302" s="9">
        <v>99</v>
      </c>
      <c r="E302" s="10" t="s">
        <v>258</v>
      </c>
      <c r="F302" s="11" t="s">
        <v>974</v>
      </c>
      <c r="G302" s="32" t="s">
        <v>1417</v>
      </c>
      <c r="H302" s="12" t="s">
        <v>981</v>
      </c>
      <c r="I302" s="21" t="s">
        <v>537</v>
      </c>
      <c r="J302" s="21" t="s">
        <v>537</v>
      </c>
      <c r="K302" s="21" t="s">
        <v>49</v>
      </c>
      <c r="L302" s="21">
        <v>4</v>
      </c>
      <c r="M302" s="21">
        <v>10</v>
      </c>
      <c r="N302" s="22" t="s">
        <v>982</v>
      </c>
      <c r="O302" s="22">
        <v>78.41</v>
      </c>
      <c r="P302" s="21">
        <v>40</v>
      </c>
      <c r="Q302" s="21">
        <v>99</v>
      </c>
      <c r="R302" s="21">
        <v>123</v>
      </c>
      <c r="S302" s="21">
        <f t="shared" si="16"/>
        <v>222</v>
      </c>
      <c r="T302" s="21">
        <v>3</v>
      </c>
      <c r="U302" s="30">
        <v>8</v>
      </c>
    </row>
    <row r="303" spans="1:22" ht="19">
      <c r="A303" s="1">
        <v>290</v>
      </c>
      <c r="B303" s="9">
        <v>31</v>
      </c>
      <c r="C303" s="9">
        <v>133</v>
      </c>
      <c r="D303" s="9">
        <v>133</v>
      </c>
      <c r="E303" s="10" t="s">
        <v>1310</v>
      </c>
      <c r="F303" s="11" t="s">
        <v>974</v>
      </c>
      <c r="G303" s="32" t="s">
        <v>1418</v>
      </c>
      <c r="H303" s="12" t="s">
        <v>983</v>
      </c>
      <c r="I303" s="21" t="s">
        <v>82</v>
      </c>
      <c r="J303" s="21" t="s">
        <v>82</v>
      </c>
      <c r="K303" s="21" t="s">
        <v>445</v>
      </c>
      <c r="L303" s="21">
        <v>4</v>
      </c>
      <c r="M303" s="21">
        <v>10</v>
      </c>
      <c r="N303" s="22" t="s">
        <v>429</v>
      </c>
      <c r="O303" s="22">
        <v>20.190000000000001</v>
      </c>
      <c r="P303" s="21">
        <v>81</v>
      </c>
      <c r="Q303" s="21">
        <v>187</v>
      </c>
      <c r="R303" s="21">
        <v>188</v>
      </c>
      <c r="S303" s="21">
        <f t="shared" si="16"/>
        <v>375</v>
      </c>
      <c r="T303" s="21">
        <v>5</v>
      </c>
      <c r="U303" s="30">
        <v>4</v>
      </c>
    </row>
    <row r="304" spans="1:22" ht="19">
      <c r="A304" s="1">
        <v>291</v>
      </c>
      <c r="B304" s="9">
        <v>32</v>
      </c>
      <c r="C304" s="9">
        <v>151</v>
      </c>
      <c r="D304" s="9">
        <v>151</v>
      </c>
      <c r="E304" s="10" t="s">
        <v>1311</v>
      </c>
      <c r="F304" s="11" t="s">
        <v>974</v>
      </c>
      <c r="G304" s="32" t="s">
        <v>1419</v>
      </c>
      <c r="H304" s="12" t="s">
        <v>984</v>
      </c>
      <c r="I304" s="21" t="s">
        <v>478</v>
      </c>
      <c r="J304" s="21" t="s">
        <v>478</v>
      </c>
      <c r="K304" s="21" t="s">
        <v>445</v>
      </c>
      <c r="L304" s="21">
        <v>4</v>
      </c>
      <c r="M304" s="21">
        <v>10</v>
      </c>
      <c r="N304" s="22" t="s">
        <v>429</v>
      </c>
      <c r="O304" s="22">
        <v>14.43</v>
      </c>
      <c r="P304" s="21">
        <v>46</v>
      </c>
      <c r="Q304" s="21">
        <v>93</v>
      </c>
      <c r="R304" s="21">
        <v>91</v>
      </c>
      <c r="S304" s="21">
        <f t="shared" si="16"/>
        <v>184</v>
      </c>
      <c r="T304" s="21">
        <v>4</v>
      </c>
      <c r="U304" s="30">
        <v>5</v>
      </c>
    </row>
    <row r="305" spans="1:22" s="61" customFormat="1" ht="19">
      <c r="A305" s="1">
        <v>292</v>
      </c>
      <c r="B305" s="53">
        <v>33</v>
      </c>
      <c r="C305" s="53">
        <v>197</v>
      </c>
      <c r="D305" s="53">
        <v>197</v>
      </c>
      <c r="E305" s="54" t="s">
        <v>1251</v>
      </c>
      <c r="F305" s="55" t="s">
        <v>974</v>
      </c>
      <c r="G305" s="56" t="s">
        <v>1420</v>
      </c>
      <c r="H305" s="57" t="s">
        <v>985</v>
      </c>
      <c r="I305" s="58" t="s">
        <v>47</v>
      </c>
      <c r="J305" s="58" t="s">
        <v>48</v>
      </c>
      <c r="K305" s="58" t="s">
        <v>970</v>
      </c>
      <c r="L305" s="58" t="s">
        <v>85</v>
      </c>
      <c r="M305" s="58">
        <v>10</v>
      </c>
      <c r="N305" s="58" t="s">
        <v>971</v>
      </c>
      <c r="O305" s="58">
        <v>71.78</v>
      </c>
      <c r="P305" s="58">
        <v>45</v>
      </c>
      <c r="Q305" s="58">
        <v>114</v>
      </c>
      <c r="R305" s="58">
        <v>124</v>
      </c>
      <c r="S305" s="58">
        <f t="shared" si="16"/>
        <v>238</v>
      </c>
      <c r="T305" s="58">
        <v>6</v>
      </c>
      <c r="U305" s="59">
        <v>5</v>
      </c>
      <c r="V305" s="60"/>
    </row>
    <row r="306" spans="1:22" ht="19">
      <c r="A306" s="1">
        <v>293</v>
      </c>
      <c r="B306" s="9">
        <v>34</v>
      </c>
      <c r="C306" s="9">
        <v>283</v>
      </c>
      <c r="D306" s="9">
        <v>283</v>
      </c>
      <c r="E306" s="10" t="s">
        <v>1312</v>
      </c>
      <c r="F306" s="11" t="s">
        <v>974</v>
      </c>
      <c r="G306" s="32" t="s">
        <v>1421</v>
      </c>
      <c r="H306" s="12" t="s">
        <v>986</v>
      </c>
      <c r="I306" s="21" t="s">
        <v>107</v>
      </c>
      <c r="J306" s="21" t="s">
        <v>107</v>
      </c>
      <c r="K306" s="21" t="s">
        <v>941</v>
      </c>
      <c r="L306" s="21">
        <v>2</v>
      </c>
      <c r="M306" s="21">
        <v>10</v>
      </c>
      <c r="N306" s="22" t="s">
        <v>942</v>
      </c>
      <c r="O306" s="22">
        <v>31.79</v>
      </c>
      <c r="P306" s="21">
        <v>40</v>
      </c>
      <c r="Q306" s="21">
        <v>93</v>
      </c>
      <c r="R306" s="21">
        <v>112</v>
      </c>
      <c r="S306" s="21">
        <f t="shared" si="16"/>
        <v>205</v>
      </c>
      <c r="T306" s="21">
        <v>5</v>
      </c>
      <c r="U306" s="30">
        <v>2</v>
      </c>
    </row>
    <row r="307" spans="1:22" ht="19">
      <c r="A307" s="1">
        <v>294</v>
      </c>
      <c r="B307" s="9">
        <v>35</v>
      </c>
      <c r="C307" s="5">
        <v>4</v>
      </c>
      <c r="D307" s="5">
        <v>4</v>
      </c>
      <c r="E307" s="6" t="s">
        <v>1313</v>
      </c>
      <c r="F307" s="7" t="s">
        <v>987</v>
      </c>
      <c r="G307" s="79" t="s">
        <v>1422</v>
      </c>
      <c r="H307" s="8" t="s">
        <v>988</v>
      </c>
      <c r="I307" s="19" t="s">
        <v>198</v>
      </c>
      <c r="J307" s="19" t="s">
        <v>198</v>
      </c>
      <c r="K307" s="19" t="s">
        <v>116</v>
      </c>
      <c r="L307" s="19">
        <v>3</v>
      </c>
      <c r="M307" s="19">
        <v>5</v>
      </c>
      <c r="N307" s="20" t="s">
        <v>117</v>
      </c>
      <c r="O307" s="20">
        <v>42.6</v>
      </c>
      <c r="P307" s="19">
        <v>37</v>
      </c>
      <c r="Q307" s="19">
        <v>114</v>
      </c>
      <c r="R307" s="19">
        <v>120</v>
      </c>
      <c r="S307" s="19">
        <f t="shared" si="16"/>
        <v>234</v>
      </c>
      <c r="T307" s="19">
        <v>3</v>
      </c>
      <c r="U307" s="28">
        <v>4</v>
      </c>
    </row>
    <row r="308" spans="1:22" ht="19">
      <c r="A308" s="1">
        <v>295</v>
      </c>
      <c r="B308" s="9">
        <v>36</v>
      </c>
      <c r="C308" s="9">
        <v>88</v>
      </c>
      <c r="D308" s="9">
        <v>88</v>
      </c>
      <c r="E308" s="10" t="s">
        <v>1314</v>
      </c>
      <c r="F308" s="11" t="s">
        <v>987</v>
      </c>
      <c r="G308" s="32" t="s">
        <v>989</v>
      </c>
      <c r="H308" s="12" t="s">
        <v>990</v>
      </c>
      <c r="I308" s="21" t="s">
        <v>991</v>
      </c>
      <c r="J308" s="21" t="s">
        <v>991</v>
      </c>
      <c r="K308" s="21" t="s">
        <v>39</v>
      </c>
      <c r="L308" s="21" t="s">
        <v>85</v>
      </c>
      <c r="M308" s="21">
        <v>5</v>
      </c>
      <c r="N308" s="22" t="s">
        <v>40</v>
      </c>
      <c r="O308" s="22">
        <v>23.92</v>
      </c>
      <c r="P308" s="21">
        <v>28</v>
      </c>
      <c r="Q308" s="21">
        <v>62</v>
      </c>
      <c r="R308" s="21">
        <v>74</v>
      </c>
      <c r="S308" s="21">
        <f t="shared" si="16"/>
        <v>136</v>
      </c>
      <c r="T308" s="21">
        <v>5</v>
      </c>
      <c r="U308" s="30">
        <v>4</v>
      </c>
    </row>
    <row r="309" spans="1:22" ht="19">
      <c r="A309" s="1">
        <v>296</v>
      </c>
      <c r="B309" s="9">
        <v>37</v>
      </c>
      <c r="C309" s="9">
        <v>128</v>
      </c>
      <c r="D309" s="9">
        <v>128</v>
      </c>
      <c r="E309" s="10" t="s">
        <v>1315</v>
      </c>
      <c r="F309" s="11" t="s">
        <v>987</v>
      </c>
      <c r="G309" s="32" t="s">
        <v>1423</v>
      </c>
      <c r="H309" s="12" t="s">
        <v>992</v>
      </c>
      <c r="I309" s="21" t="s">
        <v>919</v>
      </c>
      <c r="J309" s="21" t="s">
        <v>919</v>
      </c>
      <c r="K309" s="21" t="s">
        <v>49</v>
      </c>
      <c r="L309" s="21" t="s">
        <v>85</v>
      </c>
      <c r="M309" s="21">
        <v>10</v>
      </c>
      <c r="N309" s="22" t="s">
        <v>50</v>
      </c>
      <c r="O309" s="22">
        <v>62.41</v>
      </c>
      <c r="P309" s="21">
        <v>71</v>
      </c>
      <c r="Q309" s="21">
        <v>231</v>
      </c>
      <c r="R309" s="21">
        <v>234</v>
      </c>
      <c r="S309" s="21">
        <f t="shared" si="16"/>
        <v>465</v>
      </c>
      <c r="T309" s="21">
        <v>4</v>
      </c>
      <c r="U309" s="30">
        <v>7</v>
      </c>
    </row>
    <row r="310" spans="1:22" s="61" customFormat="1" ht="19">
      <c r="A310" s="1">
        <v>297</v>
      </c>
      <c r="B310" s="53">
        <v>38</v>
      </c>
      <c r="C310" s="53">
        <v>135</v>
      </c>
      <c r="D310" s="53">
        <v>135</v>
      </c>
      <c r="E310" s="54" t="s">
        <v>1316</v>
      </c>
      <c r="F310" s="55" t="s">
        <v>987</v>
      </c>
      <c r="G310" s="56" t="s">
        <v>1424</v>
      </c>
      <c r="H310" s="57" t="s">
        <v>993</v>
      </c>
      <c r="I310" s="58" t="s">
        <v>82</v>
      </c>
      <c r="J310" s="58" t="s">
        <v>82</v>
      </c>
      <c r="K310" s="58" t="s">
        <v>994</v>
      </c>
      <c r="L310" s="58" t="s">
        <v>85</v>
      </c>
      <c r="M310" s="58">
        <v>10</v>
      </c>
      <c r="N310" s="58" t="s">
        <v>995</v>
      </c>
      <c r="O310" s="58">
        <v>82.88</v>
      </c>
      <c r="P310" s="58">
        <v>92</v>
      </c>
      <c r="Q310" s="58">
        <v>270</v>
      </c>
      <c r="R310" s="58">
        <v>268</v>
      </c>
      <c r="S310" s="58">
        <f t="shared" si="16"/>
        <v>538</v>
      </c>
      <c r="T310" s="58">
        <v>6</v>
      </c>
      <c r="U310" s="59">
        <v>5</v>
      </c>
      <c r="V310" s="60"/>
    </row>
    <row r="311" spans="1:22" ht="19">
      <c r="A311" s="1">
        <v>298</v>
      </c>
      <c r="B311" s="9">
        <v>39</v>
      </c>
      <c r="C311" s="13">
        <v>295</v>
      </c>
      <c r="D311" s="13">
        <v>295</v>
      </c>
      <c r="E311" s="14" t="s">
        <v>1317</v>
      </c>
      <c r="F311" s="15" t="s">
        <v>987</v>
      </c>
      <c r="G311" s="78" t="s">
        <v>996</v>
      </c>
      <c r="H311" s="16" t="s">
        <v>997</v>
      </c>
      <c r="I311" s="23" t="s">
        <v>319</v>
      </c>
      <c r="J311" s="23" t="s">
        <v>319</v>
      </c>
      <c r="K311" s="23" t="s">
        <v>998</v>
      </c>
      <c r="L311" s="23" t="s">
        <v>85</v>
      </c>
      <c r="M311" s="23">
        <v>10</v>
      </c>
      <c r="N311" s="24" t="s">
        <v>999</v>
      </c>
      <c r="O311" s="24">
        <v>84.77</v>
      </c>
      <c r="P311" s="23">
        <v>20</v>
      </c>
      <c r="Q311" s="23">
        <v>64</v>
      </c>
      <c r="R311" s="23">
        <v>69</v>
      </c>
      <c r="S311" s="23">
        <f t="shared" si="16"/>
        <v>133</v>
      </c>
      <c r="T311" s="23">
        <v>3</v>
      </c>
      <c r="U311" s="31">
        <v>4</v>
      </c>
    </row>
    <row r="312" spans="1:22" ht="19">
      <c r="A312" s="1">
        <v>299</v>
      </c>
      <c r="B312" s="9">
        <v>40</v>
      </c>
      <c r="C312" s="9">
        <v>57</v>
      </c>
      <c r="D312" s="9">
        <v>57</v>
      </c>
      <c r="E312" s="10" t="s">
        <v>1318</v>
      </c>
      <c r="F312" s="11" t="s">
        <v>1000</v>
      </c>
      <c r="G312" s="32" t="s">
        <v>1425</v>
      </c>
      <c r="H312" s="12" t="s">
        <v>1001</v>
      </c>
      <c r="I312" s="21" t="s">
        <v>205</v>
      </c>
      <c r="J312" s="21" t="s">
        <v>205</v>
      </c>
      <c r="K312" s="21" t="s">
        <v>538</v>
      </c>
      <c r="L312" s="21" t="s">
        <v>85</v>
      </c>
      <c r="M312" s="21">
        <v>10</v>
      </c>
      <c r="N312" s="22" t="s">
        <v>942</v>
      </c>
      <c r="O312" s="22">
        <v>43.42</v>
      </c>
      <c r="P312" s="21">
        <v>82</v>
      </c>
      <c r="Q312" s="21">
        <v>106</v>
      </c>
      <c r="R312" s="21">
        <v>144</v>
      </c>
      <c r="S312" s="21">
        <f t="shared" si="16"/>
        <v>250</v>
      </c>
      <c r="T312" s="21">
        <v>4</v>
      </c>
      <c r="U312" s="30">
        <v>9</v>
      </c>
    </row>
    <row r="313" spans="1:22" ht="19">
      <c r="A313" s="1">
        <v>300</v>
      </c>
      <c r="B313" s="9">
        <v>41</v>
      </c>
      <c r="C313" s="5">
        <v>69</v>
      </c>
      <c r="D313" s="5">
        <v>69</v>
      </c>
      <c r="E313" s="6" t="s">
        <v>1319</v>
      </c>
      <c r="F313" s="7" t="s">
        <v>1000</v>
      </c>
      <c r="G313" s="79" t="s">
        <v>1426</v>
      </c>
      <c r="H313" s="8" t="s">
        <v>1002</v>
      </c>
      <c r="I313" s="19" t="s">
        <v>65</v>
      </c>
      <c r="J313" s="19" t="s">
        <v>65</v>
      </c>
      <c r="K313" s="19" t="s">
        <v>459</v>
      </c>
      <c r="L313" s="19">
        <v>4</v>
      </c>
      <c r="M313" s="19">
        <v>5</v>
      </c>
      <c r="N313" s="20" t="s">
        <v>1003</v>
      </c>
      <c r="O313" s="20">
        <v>108.1</v>
      </c>
      <c r="P313" s="19">
        <v>209</v>
      </c>
      <c r="Q313" s="19">
        <v>500</v>
      </c>
      <c r="R313" s="19">
        <v>555</v>
      </c>
      <c r="S313" s="19">
        <f t="shared" si="16"/>
        <v>1055</v>
      </c>
      <c r="T313" s="19">
        <v>3</v>
      </c>
      <c r="U313" s="28">
        <v>8</v>
      </c>
    </row>
    <row r="314" spans="1:22" ht="19">
      <c r="A314" s="1">
        <v>301</v>
      </c>
      <c r="B314" s="9">
        <v>42</v>
      </c>
      <c r="C314" s="5">
        <v>64</v>
      </c>
      <c r="D314" s="5">
        <v>64</v>
      </c>
      <c r="E314" s="6" t="s">
        <v>1320</v>
      </c>
      <c r="F314" s="7" t="s">
        <v>1000</v>
      </c>
      <c r="G314" s="79" t="s">
        <v>1427</v>
      </c>
      <c r="H314" s="8" t="s">
        <v>1004</v>
      </c>
      <c r="I314" s="19" t="s">
        <v>636</v>
      </c>
      <c r="J314" s="19" t="s">
        <v>636</v>
      </c>
      <c r="K314" s="19" t="s">
        <v>39</v>
      </c>
      <c r="L314" s="19" t="s">
        <v>85</v>
      </c>
      <c r="M314" s="19">
        <v>5</v>
      </c>
      <c r="N314" s="20" t="s">
        <v>1005</v>
      </c>
      <c r="O314" s="20">
        <v>31.7</v>
      </c>
      <c r="P314" s="19">
        <v>106</v>
      </c>
      <c r="Q314" s="19">
        <v>261</v>
      </c>
      <c r="R314" s="19">
        <v>258</v>
      </c>
      <c r="S314" s="19">
        <f t="shared" si="16"/>
        <v>519</v>
      </c>
      <c r="T314" s="19">
        <v>7</v>
      </c>
      <c r="U314" s="28">
        <v>4</v>
      </c>
    </row>
    <row r="315" spans="1:22" ht="19">
      <c r="A315" s="1">
        <v>302</v>
      </c>
      <c r="B315" s="9">
        <v>43</v>
      </c>
      <c r="C315" s="5">
        <v>25</v>
      </c>
      <c r="D315" s="5">
        <v>25</v>
      </c>
      <c r="E315" s="6" t="s">
        <v>1321</v>
      </c>
      <c r="F315" s="7" t="s">
        <v>1000</v>
      </c>
      <c r="G315" s="79" t="s">
        <v>1428</v>
      </c>
      <c r="H315" s="8" t="s">
        <v>1006</v>
      </c>
      <c r="I315" s="19" t="s">
        <v>1007</v>
      </c>
      <c r="J315" s="19" t="s">
        <v>1007</v>
      </c>
      <c r="K315" s="19" t="s">
        <v>614</v>
      </c>
      <c r="L315" s="19" t="s">
        <v>85</v>
      </c>
      <c r="M315" s="19">
        <v>5</v>
      </c>
      <c r="N315" s="20" t="s">
        <v>1008</v>
      </c>
      <c r="O315" s="20">
        <v>22.92</v>
      </c>
      <c r="P315" s="19">
        <v>84</v>
      </c>
      <c r="Q315" s="19">
        <v>201</v>
      </c>
      <c r="R315" s="19">
        <v>214</v>
      </c>
      <c r="S315" s="19">
        <f t="shared" si="16"/>
        <v>415</v>
      </c>
      <c r="T315" s="19">
        <v>2</v>
      </c>
      <c r="U315" s="28">
        <v>11</v>
      </c>
    </row>
    <row r="316" spans="1:22" ht="19">
      <c r="A316" s="1">
        <v>303</v>
      </c>
      <c r="B316" s="9">
        <v>44</v>
      </c>
      <c r="C316" s="9">
        <v>68</v>
      </c>
      <c r="D316" s="9">
        <v>68</v>
      </c>
      <c r="E316" s="10" t="s">
        <v>1322</v>
      </c>
      <c r="F316" s="11" t="s">
        <v>1000</v>
      </c>
      <c r="G316" s="32" t="s">
        <v>1009</v>
      </c>
      <c r="H316" s="12" t="s">
        <v>1010</v>
      </c>
      <c r="I316" s="21" t="s">
        <v>1007</v>
      </c>
      <c r="J316" s="21" t="s">
        <v>1007</v>
      </c>
      <c r="K316" s="21" t="s">
        <v>39</v>
      </c>
      <c r="L316" s="21" t="s">
        <v>85</v>
      </c>
      <c r="M316" s="21">
        <v>5</v>
      </c>
      <c r="N316" s="22" t="s">
        <v>40</v>
      </c>
      <c r="O316" s="22">
        <v>16.53</v>
      </c>
      <c r="P316" s="21">
        <v>126</v>
      </c>
      <c r="Q316" s="21">
        <v>286</v>
      </c>
      <c r="R316" s="21">
        <v>295</v>
      </c>
      <c r="S316" s="21">
        <f t="shared" si="16"/>
        <v>581</v>
      </c>
      <c r="T316" s="21">
        <v>5</v>
      </c>
      <c r="U316" s="30">
        <v>6</v>
      </c>
    </row>
    <row r="317" spans="1:22" ht="19">
      <c r="A317" s="1">
        <v>304</v>
      </c>
      <c r="B317" s="9">
        <v>45</v>
      </c>
      <c r="C317" s="9">
        <v>42</v>
      </c>
      <c r="D317" s="9">
        <v>42</v>
      </c>
      <c r="E317" s="10" t="s">
        <v>1323</v>
      </c>
      <c r="F317" s="11" t="s">
        <v>1000</v>
      </c>
      <c r="G317" s="32" t="s">
        <v>1429</v>
      </c>
      <c r="H317" s="12" t="s">
        <v>1011</v>
      </c>
      <c r="I317" s="21" t="s">
        <v>27</v>
      </c>
      <c r="J317" s="21" t="s">
        <v>27</v>
      </c>
      <c r="K317" s="21" t="s">
        <v>614</v>
      </c>
      <c r="L317" s="21" t="s">
        <v>85</v>
      </c>
      <c r="M317" s="21">
        <v>5</v>
      </c>
      <c r="N317" s="22" t="s">
        <v>942</v>
      </c>
      <c r="O317" s="22">
        <v>12.01</v>
      </c>
      <c r="P317" s="21">
        <v>12</v>
      </c>
      <c r="Q317" s="21">
        <v>29</v>
      </c>
      <c r="R317" s="21">
        <v>36</v>
      </c>
      <c r="S317" s="21">
        <f t="shared" si="16"/>
        <v>65</v>
      </c>
      <c r="T317" s="21">
        <v>4</v>
      </c>
      <c r="U317" s="30">
        <v>9</v>
      </c>
    </row>
    <row r="318" spans="1:22" ht="19">
      <c r="A318" s="1">
        <v>305</v>
      </c>
      <c r="B318" s="9">
        <v>46</v>
      </c>
      <c r="C318" s="5">
        <v>134</v>
      </c>
      <c r="D318" s="5">
        <v>134</v>
      </c>
      <c r="E318" s="6" t="s">
        <v>1295</v>
      </c>
      <c r="F318" s="7" t="s">
        <v>1000</v>
      </c>
      <c r="G318" s="79" t="s">
        <v>1012</v>
      </c>
      <c r="H318" s="8" t="s">
        <v>1013</v>
      </c>
      <c r="I318" s="19" t="s">
        <v>545</v>
      </c>
      <c r="J318" s="19" t="s">
        <v>545</v>
      </c>
      <c r="K318" s="19" t="s">
        <v>1014</v>
      </c>
      <c r="L318" s="19">
        <v>3</v>
      </c>
      <c r="M318" s="19">
        <v>10</v>
      </c>
      <c r="N318" s="20" t="s">
        <v>1015</v>
      </c>
      <c r="O318" s="20">
        <v>21.96</v>
      </c>
      <c r="P318" s="19">
        <v>43</v>
      </c>
      <c r="Q318" s="19">
        <v>145</v>
      </c>
      <c r="R318" s="19">
        <v>153</v>
      </c>
      <c r="S318" s="19">
        <f t="shared" si="16"/>
        <v>298</v>
      </c>
      <c r="T318" s="19">
        <v>3</v>
      </c>
      <c r="U318" s="28">
        <v>8</v>
      </c>
    </row>
    <row r="319" spans="1:22" ht="19">
      <c r="A319" s="1">
        <v>306</v>
      </c>
      <c r="B319" s="9">
        <v>47</v>
      </c>
      <c r="C319" s="9">
        <v>122</v>
      </c>
      <c r="D319" s="9">
        <v>122</v>
      </c>
      <c r="E319" s="10" t="s">
        <v>1324</v>
      </c>
      <c r="F319" s="11" t="s">
        <v>1000</v>
      </c>
      <c r="G319" s="32" t="s">
        <v>1430</v>
      </c>
      <c r="H319" s="12" t="s">
        <v>1016</v>
      </c>
      <c r="I319" s="21" t="s">
        <v>545</v>
      </c>
      <c r="J319" s="21" t="s">
        <v>545</v>
      </c>
      <c r="K319" s="21" t="s">
        <v>1017</v>
      </c>
      <c r="L319" s="21">
        <v>4</v>
      </c>
      <c r="M319" s="21">
        <v>10</v>
      </c>
      <c r="N319" s="22" t="s">
        <v>1018</v>
      </c>
      <c r="O319" s="22">
        <v>86.25</v>
      </c>
      <c r="P319" s="21">
        <v>61</v>
      </c>
      <c r="Q319" s="21">
        <v>146</v>
      </c>
      <c r="R319" s="21">
        <v>154</v>
      </c>
      <c r="S319" s="21">
        <f t="shared" si="16"/>
        <v>300</v>
      </c>
      <c r="T319" s="21">
        <v>3</v>
      </c>
      <c r="U319" s="30">
        <v>4</v>
      </c>
    </row>
    <row r="320" spans="1:22" ht="19">
      <c r="A320" s="1">
        <v>307</v>
      </c>
      <c r="B320" s="9">
        <v>48</v>
      </c>
      <c r="C320" s="9">
        <v>127</v>
      </c>
      <c r="D320" s="9">
        <v>127</v>
      </c>
      <c r="E320" s="10" t="s">
        <v>1325</v>
      </c>
      <c r="F320" s="11" t="s">
        <v>1000</v>
      </c>
      <c r="G320" s="32" t="s">
        <v>1431</v>
      </c>
      <c r="H320" s="12" t="s">
        <v>1019</v>
      </c>
      <c r="I320" s="21" t="s">
        <v>227</v>
      </c>
      <c r="J320" s="21" t="s">
        <v>227</v>
      </c>
      <c r="K320" s="21" t="s">
        <v>49</v>
      </c>
      <c r="L320" s="21" t="s">
        <v>85</v>
      </c>
      <c r="M320" s="21">
        <v>10</v>
      </c>
      <c r="N320" s="22" t="s">
        <v>50</v>
      </c>
      <c r="O320" s="22">
        <v>15.14</v>
      </c>
      <c r="P320" s="21">
        <v>32</v>
      </c>
      <c r="Q320" s="21">
        <v>72</v>
      </c>
      <c r="R320" s="21">
        <v>79</v>
      </c>
      <c r="S320" s="21">
        <f t="shared" si="16"/>
        <v>151</v>
      </c>
      <c r="T320" s="21">
        <v>5</v>
      </c>
      <c r="U320" s="30">
        <v>6</v>
      </c>
    </row>
    <row r="321" spans="1:22" ht="19">
      <c r="A321" s="1">
        <v>308</v>
      </c>
      <c r="B321" s="9">
        <v>49</v>
      </c>
      <c r="C321" s="5">
        <v>26</v>
      </c>
      <c r="D321" s="5">
        <v>26</v>
      </c>
      <c r="E321" s="6" t="s">
        <v>1326</v>
      </c>
      <c r="F321" s="7" t="s">
        <v>1020</v>
      </c>
      <c r="G321" s="79" t="s">
        <v>1021</v>
      </c>
      <c r="H321" s="8" t="s">
        <v>1022</v>
      </c>
      <c r="I321" s="19" t="s">
        <v>1007</v>
      </c>
      <c r="J321" s="19" t="s">
        <v>1007</v>
      </c>
      <c r="K321" s="19" t="s">
        <v>1023</v>
      </c>
      <c r="L321" s="19" t="s">
        <v>85</v>
      </c>
      <c r="M321" s="19">
        <v>5</v>
      </c>
      <c r="N321" s="20" t="s">
        <v>1005</v>
      </c>
      <c r="O321" s="20">
        <v>23.13</v>
      </c>
      <c r="P321" s="19">
        <v>61</v>
      </c>
      <c r="Q321" s="19">
        <v>163</v>
      </c>
      <c r="R321" s="19">
        <v>142</v>
      </c>
      <c r="S321" s="19">
        <f t="shared" si="16"/>
        <v>305</v>
      </c>
      <c r="T321" s="19">
        <v>8</v>
      </c>
      <c r="U321" s="28">
        <v>5</v>
      </c>
    </row>
    <row r="322" spans="1:22" s="61" customFormat="1" ht="19">
      <c r="A322" s="1">
        <v>309</v>
      </c>
      <c r="B322" s="53">
        <v>50</v>
      </c>
      <c r="C322" s="53">
        <v>82</v>
      </c>
      <c r="D322" s="53">
        <v>82</v>
      </c>
      <c r="E322" s="54" t="s">
        <v>1327</v>
      </c>
      <c r="F322" s="55" t="s">
        <v>1020</v>
      </c>
      <c r="G322" s="56" t="s">
        <v>1432</v>
      </c>
      <c r="H322" s="57" t="s">
        <v>1024</v>
      </c>
      <c r="I322" s="58" t="s">
        <v>27</v>
      </c>
      <c r="J322" s="58" t="s">
        <v>27</v>
      </c>
      <c r="K322" s="58" t="s">
        <v>970</v>
      </c>
      <c r="L322" s="58">
        <v>4</v>
      </c>
      <c r="M322" s="58">
        <v>10</v>
      </c>
      <c r="N322" s="58" t="s">
        <v>971</v>
      </c>
      <c r="O322" s="58">
        <v>89.49</v>
      </c>
      <c r="P322" s="58">
        <v>116</v>
      </c>
      <c r="Q322" s="58">
        <v>305</v>
      </c>
      <c r="R322" s="58">
        <v>325</v>
      </c>
      <c r="S322" s="58">
        <f t="shared" si="16"/>
        <v>630</v>
      </c>
      <c r="T322" s="58">
        <v>4</v>
      </c>
      <c r="U322" s="59">
        <v>5</v>
      </c>
      <c r="V322" s="60"/>
    </row>
    <row r="323" spans="1:22" s="61" customFormat="1" ht="19">
      <c r="A323" s="1">
        <v>310</v>
      </c>
      <c r="B323" s="53">
        <v>51</v>
      </c>
      <c r="C323" s="53">
        <v>83</v>
      </c>
      <c r="D323" s="53">
        <v>83</v>
      </c>
      <c r="E323" s="54" t="s">
        <v>1328</v>
      </c>
      <c r="F323" s="55" t="s">
        <v>1020</v>
      </c>
      <c r="G323" s="56" t="s">
        <v>1433</v>
      </c>
      <c r="H323" s="57" t="s">
        <v>1025</v>
      </c>
      <c r="I323" s="58" t="s">
        <v>27</v>
      </c>
      <c r="J323" s="58" t="s">
        <v>27</v>
      </c>
      <c r="K323" s="58" t="s">
        <v>970</v>
      </c>
      <c r="L323" s="58" t="s">
        <v>85</v>
      </c>
      <c r="M323" s="58">
        <v>10</v>
      </c>
      <c r="N323" s="58" t="s">
        <v>971</v>
      </c>
      <c r="O323" s="58">
        <v>84.74</v>
      </c>
      <c r="P323" s="58">
        <v>58</v>
      </c>
      <c r="Q323" s="58">
        <v>133</v>
      </c>
      <c r="R323" s="58">
        <v>140</v>
      </c>
      <c r="S323" s="58">
        <f t="shared" si="16"/>
        <v>273</v>
      </c>
      <c r="T323" s="58">
        <v>2</v>
      </c>
      <c r="U323" s="59">
        <v>7</v>
      </c>
      <c r="V323" s="60"/>
    </row>
    <row r="324" spans="1:22" s="61" customFormat="1" ht="19">
      <c r="A324" s="1">
        <v>311</v>
      </c>
      <c r="B324" s="53">
        <v>52</v>
      </c>
      <c r="C324" s="53">
        <v>91</v>
      </c>
      <c r="D324" s="53">
        <v>91</v>
      </c>
      <c r="E324" s="54" t="s">
        <v>1146</v>
      </c>
      <c r="F324" s="55" t="s">
        <v>1020</v>
      </c>
      <c r="G324" s="56" t="s">
        <v>1434</v>
      </c>
      <c r="H324" s="57" t="s">
        <v>1026</v>
      </c>
      <c r="I324" s="58" t="s">
        <v>1027</v>
      </c>
      <c r="J324" s="58" t="s">
        <v>1027</v>
      </c>
      <c r="K324" s="58" t="s">
        <v>994</v>
      </c>
      <c r="L324" s="58">
        <v>1</v>
      </c>
      <c r="M324" s="58">
        <v>10</v>
      </c>
      <c r="N324" s="58" t="s">
        <v>995</v>
      </c>
      <c r="O324" s="58">
        <v>94.19</v>
      </c>
      <c r="P324" s="58">
        <v>61</v>
      </c>
      <c r="Q324" s="58">
        <v>171</v>
      </c>
      <c r="R324" s="58">
        <v>170</v>
      </c>
      <c r="S324" s="58">
        <f t="shared" si="16"/>
        <v>341</v>
      </c>
      <c r="T324" s="58">
        <v>4</v>
      </c>
      <c r="U324" s="59">
        <v>7</v>
      </c>
      <c r="V324" s="60"/>
    </row>
    <row r="325" spans="1:22" s="61" customFormat="1" ht="19">
      <c r="A325" s="1">
        <v>312</v>
      </c>
      <c r="B325" s="53">
        <v>53</v>
      </c>
      <c r="C325" s="53">
        <v>86</v>
      </c>
      <c r="D325" s="53">
        <v>86</v>
      </c>
      <c r="E325" s="54" t="s">
        <v>1295</v>
      </c>
      <c r="F325" s="55" t="s">
        <v>1020</v>
      </c>
      <c r="G325" s="56" t="s">
        <v>1435</v>
      </c>
      <c r="H325" s="57" t="s">
        <v>1028</v>
      </c>
      <c r="I325" s="58" t="s">
        <v>1027</v>
      </c>
      <c r="J325" s="58" t="s">
        <v>1027</v>
      </c>
      <c r="K325" s="58" t="s">
        <v>994</v>
      </c>
      <c r="L325" s="58" t="s">
        <v>85</v>
      </c>
      <c r="M325" s="58">
        <v>10</v>
      </c>
      <c r="N325" s="58" t="s">
        <v>995</v>
      </c>
      <c r="O325" s="58">
        <v>70.98</v>
      </c>
      <c r="P325" s="58">
        <v>54</v>
      </c>
      <c r="Q325" s="58">
        <v>147</v>
      </c>
      <c r="R325" s="58">
        <v>143</v>
      </c>
      <c r="S325" s="58">
        <f t="shared" si="16"/>
        <v>290</v>
      </c>
      <c r="T325" s="58">
        <v>5</v>
      </c>
      <c r="U325" s="59">
        <v>6</v>
      </c>
      <c r="V325" s="60"/>
    </row>
    <row r="326" spans="1:22" ht="19">
      <c r="A326" s="1">
        <v>313</v>
      </c>
      <c r="B326" s="9">
        <v>54</v>
      </c>
      <c r="C326" s="5">
        <v>143</v>
      </c>
      <c r="D326" s="5">
        <v>143</v>
      </c>
      <c r="E326" s="6" t="s">
        <v>1329</v>
      </c>
      <c r="F326" s="7" t="s">
        <v>1020</v>
      </c>
      <c r="G326" s="79" t="s">
        <v>1029</v>
      </c>
      <c r="H326" s="8" t="s">
        <v>1030</v>
      </c>
      <c r="I326" s="19" t="s">
        <v>115</v>
      </c>
      <c r="J326" s="19" t="s">
        <v>115</v>
      </c>
      <c r="K326" s="19" t="s">
        <v>1031</v>
      </c>
      <c r="L326" s="19">
        <v>3</v>
      </c>
      <c r="M326" s="19">
        <v>5</v>
      </c>
      <c r="N326" s="20" t="s">
        <v>1032</v>
      </c>
      <c r="O326" s="20">
        <v>40.32</v>
      </c>
      <c r="P326" s="19">
        <v>97</v>
      </c>
      <c r="Q326" s="19">
        <v>258</v>
      </c>
      <c r="R326" s="19">
        <v>264</v>
      </c>
      <c r="S326" s="19">
        <f t="shared" si="16"/>
        <v>522</v>
      </c>
      <c r="T326" s="19">
        <v>3</v>
      </c>
      <c r="U326" s="28">
        <v>8</v>
      </c>
    </row>
    <row r="327" spans="1:22" ht="19">
      <c r="A327" s="1">
        <v>314</v>
      </c>
      <c r="B327" s="9">
        <v>55</v>
      </c>
      <c r="C327" s="5">
        <v>153</v>
      </c>
      <c r="D327" s="5">
        <v>153</v>
      </c>
      <c r="E327" s="6" t="s">
        <v>1330</v>
      </c>
      <c r="F327" s="7" t="s">
        <v>1020</v>
      </c>
      <c r="G327" s="79" t="s">
        <v>1436</v>
      </c>
      <c r="H327" s="8" t="s">
        <v>1033</v>
      </c>
      <c r="I327" s="19" t="s">
        <v>562</v>
      </c>
      <c r="J327" s="19" t="s">
        <v>562</v>
      </c>
      <c r="K327" s="19" t="s">
        <v>49</v>
      </c>
      <c r="L327" s="19" t="s">
        <v>85</v>
      </c>
      <c r="M327" s="19">
        <v>8</v>
      </c>
      <c r="N327" s="20" t="s">
        <v>1034</v>
      </c>
      <c r="O327" s="20">
        <v>47.33</v>
      </c>
      <c r="P327" s="19">
        <v>31</v>
      </c>
      <c r="Q327" s="19">
        <v>74</v>
      </c>
      <c r="R327" s="19">
        <v>83</v>
      </c>
      <c r="S327" s="19">
        <f t="shared" si="16"/>
        <v>157</v>
      </c>
      <c r="T327" s="19">
        <v>3</v>
      </c>
      <c r="U327" s="28">
        <v>6</v>
      </c>
    </row>
    <row r="328" spans="1:22" ht="19">
      <c r="A328" s="1">
        <v>315</v>
      </c>
      <c r="B328" s="9">
        <v>56</v>
      </c>
      <c r="C328" s="9">
        <v>174</v>
      </c>
      <c r="D328" s="9">
        <v>174</v>
      </c>
      <c r="E328" s="10" t="s">
        <v>1312</v>
      </c>
      <c r="F328" s="11" t="s">
        <v>1020</v>
      </c>
      <c r="G328" s="32" t="s">
        <v>1437</v>
      </c>
      <c r="H328" s="12" t="s">
        <v>1035</v>
      </c>
      <c r="I328" s="21" t="s">
        <v>441</v>
      </c>
      <c r="J328" s="21" t="s">
        <v>441</v>
      </c>
      <c r="K328" s="21" t="s">
        <v>49</v>
      </c>
      <c r="L328" s="21" t="s">
        <v>85</v>
      </c>
      <c r="M328" s="21">
        <v>10</v>
      </c>
      <c r="N328" s="22" t="s">
        <v>50</v>
      </c>
      <c r="O328" s="22">
        <v>13.41</v>
      </c>
      <c r="P328" s="21">
        <v>32</v>
      </c>
      <c r="Q328" s="21">
        <v>79</v>
      </c>
      <c r="R328" s="21">
        <v>85</v>
      </c>
      <c r="S328" s="21">
        <f t="shared" si="16"/>
        <v>164</v>
      </c>
      <c r="T328" s="21">
        <v>3</v>
      </c>
      <c r="U328" s="30">
        <v>4</v>
      </c>
    </row>
    <row r="329" spans="1:22" ht="19">
      <c r="A329" s="1">
        <v>316</v>
      </c>
      <c r="B329" s="9">
        <v>57</v>
      </c>
      <c r="C329" s="9">
        <v>308</v>
      </c>
      <c r="D329" s="9">
        <v>308</v>
      </c>
      <c r="E329" s="10" t="s">
        <v>1095</v>
      </c>
      <c r="F329" s="11" t="s">
        <v>1020</v>
      </c>
      <c r="G329" s="32" t="s">
        <v>1438</v>
      </c>
      <c r="H329" s="12" t="s">
        <v>1036</v>
      </c>
      <c r="I329" s="21" t="s">
        <v>233</v>
      </c>
      <c r="J329" s="21" t="s">
        <v>233</v>
      </c>
      <c r="K329" s="21" t="s">
        <v>49</v>
      </c>
      <c r="L329" s="21">
        <v>1</v>
      </c>
      <c r="M329" s="21">
        <v>10</v>
      </c>
      <c r="N329" s="22" t="s">
        <v>982</v>
      </c>
      <c r="O329" s="22">
        <v>12.62</v>
      </c>
      <c r="P329" s="21">
        <v>60</v>
      </c>
      <c r="Q329" s="21">
        <v>199</v>
      </c>
      <c r="R329" s="21">
        <v>181</v>
      </c>
      <c r="S329" s="21">
        <f t="shared" si="16"/>
        <v>380</v>
      </c>
      <c r="T329" s="21">
        <v>7</v>
      </c>
      <c r="U329" s="30">
        <v>0</v>
      </c>
    </row>
    <row r="330" spans="1:22" ht="19">
      <c r="A330" s="1">
        <v>317</v>
      </c>
      <c r="B330" s="9">
        <v>58</v>
      </c>
      <c r="C330" s="5">
        <v>184</v>
      </c>
      <c r="D330" s="5">
        <v>184</v>
      </c>
      <c r="E330" s="42" t="s">
        <v>1331</v>
      </c>
      <c r="F330" s="7" t="s">
        <v>1037</v>
      </c>
      <c r="G330" s="79" t="s">
        <v>1439</v>
      </c>
      <c r="H330" s="8" t="s">
        <v>1038</v>
      </c>
      <c r="I330" s="19" t="s">
        <v>179</v>
      </c>
      <c r="J330" s="19" t="s">
        <v>180</v>
      </c>
      <c r="K330" s="19" t="s">
        <v>584</v>
      </c>
      <c r="L330" s="19" t="s">
        <v>85</v>
      </c>
      <c r="M330" s="19">
        <v>5</v>
      </c>
      <c r="N330" s="20" t="s">
        <v>763</v>
      </c>
      <c r="O330" s="20">
        <v>334.46</v>
      </c>
      <c r="P330" s="19">
        <v>136</v>
      </c>
      <c r="Q330" s="19">
        <v>337</v>
      </c>
      <c r="R330" s="19">
        <v>387</v>
      </c>
      <c r="S330" s="19">
        <f t="shared" si="16"/>
        <v>724</v>
      </c>
      <c r="T330" s="19">
        <v>6</v>
      </c>
      <c r="U330" s="28">
        <v>7</v>
      </c>
    </row>
    <row r="331" spans="1:22" ht="19">
      <c r="A331" s="1">
        <v>318</v>
      </c>
      <c r="B331" s="9">
        <v>59</v>
      </c>
      <c r="C331" s="5">
        <v>266</v>
      </c>
      <c r="D331" s="5">
        <v>266</v>
      </c>
      <c r="E331" s="6" t="s">
        <v>1332</v>
      </c>
      <c r="F331" s="7" t="s">
        <v>1037</v>
      </c>
      <c r="G331" s="79" t="s">
        <v>1039</v>
      </c>
      <c r="H331" s="8" t="s">
        <v>1040</v>
      </c>
      <c r="I331" s="19" t="s">
        <v>1041</v>
      </c>
      <c r="J331" s="19" t="s">
        <v>1041</v>
      </c>
      <c r="K331" s="19" t="s">
        <v>270</v>
      </c>
      <c r="L331" s="19">
        <v>2</v>
      </c>
      <c r="M331" s="19">
        <v>5</v>
      </c>
      <c r="N331" s="20" t="s">
        <v>271</v>
      </c>
      <c r="O331" s="20">
        <v>322.54000000000002</v>
      </c>
      <c r="P331" s="19">
        <v>122</v>
      </c>
      <c r="Q331" s="19">
        <v>396</v>
      </c>
      <c r="R331" s="19">
        <v>422</v>
      </c>
      <c r="S331" s="19">
        <f t="shared" si="16"/>
        <v>818</v>
      </c>
      <c r="T331" s="19">
        <v>1</v>
      </c>
      <c r="U331" s="28">
        <v>14</v>
      </c>
    </row>
    <row r="332" spans="1:22" ht="19">
      <c r="A332" s="1">
        <v>319</v>
      </c>
      <c r="B332" s="9">
        <v>60</v>
      </c>
      <c r="C332" s="5">
        <v>271</v>
      </c>
      <c r="D332" s="5">
        <v>271</v>
      </c>
      <c r="E332" s="6" t="s">
        <v>1333</v>
      </c>
      <c r="F332" s="7" t="s">
        <v>1037</v>
      </c>
      <c r="G332" s="79" t="s">
        <v>1440</v>
      </c>
      <c r="H332" s="8" t="s">
        <v>1042</v>
      </c>
      <c r="I332" s="19" t="s">
        <v>150</v>
      </c>
      <c r="J332" s="19" t="s">
        <v>150</v>
      </c>
      <c r="K332" s="19" t="s">
        <v>1043</v>
      </c>
      <c r="L332" s="19" t="s">
        <v>85</v>
      </c>
      <c r="M332" s="19">
        <v>5</v>
      </c>
      <c r="N332" s="20" t="s">
        <v>1044</v>
      </c>
      <c r="O332" s="20">
        <v>336.91</v>
      </c>
      <c r="P332" s="19">
        <v>42</v>
      </c>
      <c r="Q332" s="19">
        <v>112</v>
      </c>
      <c r="R332" s="19">
        <v>138</v>
      </c>
      <c r="S332" s="19">
        <f t="shared" si="16"/>
        <v>250</v>
      </c>
      <c r="T332" s="19">
        <v>9</v>
      </c>
      <c r="U332" s="28">
        <v>0</v>
      </c>
    </row>
    <row r="333" spans="1:22" ht="19">
      <c r="A333" s="1">
        <v>320</v>
      </c>
      <c r="B333" s="9">
        <v>61</v>
      </c>
      <c r="C333" s="5">
        <v>272</v>
      </c>
      <c r="D333" s="5">
        <v>272</v>
      </c>
      <c r="E333" s="6" t="s">
        <v>1334</v>
      </c>
      <c r="F333" s="7" t="s">
        <v>1037</v>
      </c>
      <c r="G333" s="79" t="s">
        <v>1441</v>
      </c>
      <c r="H333" s="8" t="s">
        <v>1045</v>
      </c>
      <c r="I333" s="19" t="s">
        <v>150</v>
      </c>
      <c r="J333" s="19" t="s">
        <v>150</v>
      </c>
      <c r="K333" s="19" t="s">
        <v>605</v>
      </c>
      <c r="L333" s="19" t="s">
        <v>85</v>
      </c>
      <c r="M333" s="19">
        <v>5</v>
      </c>
      <c r="N333" s="20" t="s">
        <v>606</v>
      </c>
      <c r="O333" s="20">
        <v>223.71</v>
      </c>
      <c r="P333" s="19">
        <v>96</v>
      </c>
      <c r="Q333" s="19">
        <v>249</v>
      </c>
      <c r="R333" s="19">
        <v>254</v>
      </c>
      <c r="S333" s="19">
        <f t="shared" si="16"/>
        <v>503</v>
      </c>
      <c r="T333" s="19">
        <v>3</v>
      </c>
      <c r="U333" s="28">
        <v>8</v>
      </c>
    </row>
    <row r="334" spans="1:22" ht="19">
      <c r="A334" s="1">
        <v>321</v>
      </c>
      <c r="B334" s="9">
        <v>62</v>
      </c>
      <c r="C334" s="13">
        <v>297</v>
      </c>
      <c r="D334" s="13">
        <v>297</v>
      </c>
      <c r="E334" s="14" t="s">
        <v>1335</v>
      </c>
      <c r="F334" s="15" t="s">
        <v>1037</v>
      </c>
      <c r="G334" s="78" t="s">
        <v>1046</v>
      </c>
      <c r="H334" s="16" t="s">
        <v>1047</v>
      </c>
      <c r="I334" s="23" t="s">
        <v>319</v>
      </c>
      <c r="J334" s="23" t="s">
        <v>319</v>
      </c>
      <c r="K334" s="23" t="s">
        <v>935</v>
      </c>
      <c r="L334" s="23" t="s">
        <v>85</v>
      </c>
      <c r="M334" s="23">
        <v>10</v>
      </c>
      <c r="N334" s="24" t="s">
        <v>936</v>
      </c>
      <c r="O334" s="24">
        <v>363.8</v>
      </c>
      <c r="P334" s="23">
        <v>137</v>
      </c>
      <c r="Q334" s="23">
        <v>330</v>
      </c>
      <c r="R334" s="23">
        <v>373</v>
      </c>
      <c r="S334" s="23">
        <f t="shared" si="16"/>
        <v>703</v>
      </c>
      <c r="T334" s="23">
        <v>6</v>
      </c>
      <c r="U334" s="31">
        <v>5</v>
      </c>
    </row>
    <row r="335" spans="1:22" ht="19">
      <c r="A335" s="1">
        <v>322</v>
      </c>
      <c r="B335" s="9">
        <v>63</v>
      </c>
      <c r="C335" s="5">
        <v>332</v>
      </c>
      <c r="D335" s="5">
        <v>332</v>
      </c>
      <c r="E335" s="6" t="s">
        <v>1048</v>
      </c>
      <c r="F335" s="7" t="s">
        <v>1037</v>
      </c>
      <c r="G335" s="79" t="s">
        <v>1442</v>
      </c>
      <c r="H335" s="8" t="s">
        <v>1049</v>
      </c>
      <c r="I335" s="19" t="s">
        <v>1050</v>
      </c>
      <c r="J335" s="19" t="s">
        <v>1050</v>
      </c>
      <c r="K335" s="19" t="s">
        <v>1050</v>
      </c>
      <c r="L335" s="19" t="s">
        <v>85</v>
      </c>
      <c r="M335" s="19">
        <v>5</v>
      </c>
      <c r="N335" s="20" t="s">
        <v>288</v>
      </c>
      <c r="O335" s="20">
        <v>88.16</v>
      </c>
      <c r="P335" s="19">
        <v>24</v>
      </c>
      <c r="Q335" s="19">
        <v>99</v>
      </c>
      <c r="R335" s="19">
        <v>97</v>
      </c>
      <c r="S335" s="19">
        <f t="shared" si="16"/>
        <v>196</v>
      </c>
      <c r="T335" s="19">
        <v>3</v>
      </c>
      <c r="U335" s="28">
        <v>6</v>
      </c>
    </row>
    <row r="336" spans="1:22" ht="19">
      <c r="A336" s="1">
        <v>323</v>
      </c>
      <c r="B336" s="9">
        <v>64</v>
      </c>
      <c r="C336" s="9">
        <v>33</v>
      </c>
      <c r="D336" s="9">
        <v>33</v>
      </c>
      <c r="E336" s="10" t="s">
        <v>1336</v>
      </c>
      <c r="F336" s="11" t="s">
        <v>1051</v>
      </c>
      <c r="G336" s="32" t="s">
        <v>1443</v>
      </c>
      <c r="H336" s="12" t="s">
        <v>1052</v>
      </c>
      <c r="I336" s="21" t="s">
        <v>473</v>
      </c>
      <c r="J336" s="21" t="s">
        <v>473</v>
      </c>
      <c r="K336" s="21" t="s">
        <v>49</v>
      </c>
      <c r="L336" s="21" t="s">
        <v>85</v>
      </c>
      <c r="M336" s="21">
        <v>10</v>
      </c>
      <c r="N336" s="22" t="s">
        <v>50</v>
      </c>
      <c r="O336" s="22">
        <v>10.119999999999999</v>
      </c>
      <c r="P336" s="21">
        <v>22</v>
      </c>
      <c r="Q336" s="21">
        <v>57</v>
      </c>
      <c r="R336" s="21">
        <v>54</v>
      </c>
      <c r="S336" s="21">
        <f t="shared" si="16"/>
        <v>111</v>
      </c>
      <c r="T336" s="21">
        <v>2</v>
      </c>
      <c r="U336" s="30">
        <v>5</v>
      </c>
    </row>
    <row r="337" spans="1:22" ht="19">
      <c r="A337" s="1">
        <v>324</v>
      </c>
      <c r="B337" s="9">
        <v>65</v>
      </c>
      <c r="C337" s="9">
        <v>129</v>
      </c>
      <c r="D337" s="9">
        <v>129</v>
      </c>
      <c r="E337" s="10" t="s">
        <v>1330</v>
      </c>
      <c r="F337" s="11" t="s">
        <v>1020</v>
      </c>
      <c r="G337" s="32" t="s">
        <v>1444</v>
      </c>
      <c r="H337" s="12" t="s">
        <v>1053</v>
      </c>
      <c r="I337" s="21" t="s">
        <v>919</v>
      </c>
      <c r="J337" s="21" t="s">
        <v>919</v>
      </c>
      <c r="K337" s="21" t="s">
        <v>498</v>
      </c>
      <c r="L337" s="21" t="s">
        <v>85</v>
      </c>
      <c r="M337" s="21">
        <v>5</v>
      </c>
      <c r="N337" s="22" t="s">
        <v>50</v>
      </c>
      <c r="O337" s="22">
        <v>96.8</v>
      </c>
      <c r="P337" s="21">
        <v>96</v>
      </c>
      <c r="Q337" s="21">
        <v>273</v>
      </c>
      <c r="R337" s="21">
        <v>261</v>
      </c>
      <c r="S337" s="21">
        <f t="shared" si="16"/>
        <v>534</v>
      </c>
      <c r="T337" s="21">
        <v>3</v>
      </c>
      <c r="U337" s="30">
        <v>6</v>
      </c>
    </row>
    <row r="338" spans="1:22" ht="19">
      <c r="A338" s="1">
        <v>325</v>
      </c>
      <c r="B338" s="9">
        <v>66</v>
      </c>
      <c r="C338" s="5">
        <v>136</v>
      </c>
      <c r="D338" s="5">
        <v>136</v>
      </c>
      <c r="E338" s="6" t="s">
        <v>1337</v>
      </c>
      <c r="F338" s="7" t="s">
        <v>1051</v>
      </c>
      <c r="G338" s="79" t="s">
        <v>1445</v>
      </c>
      <c r="H338" s="8" t="s">
        <v>1054</v>
      </c>
      <c r="I338" s="19" t="s">
        <v>82</v>
      </c>
      <c r="J338" s="19" t="s">
        <v>82</v>
      </c>
      <c r="K338" s="19" t="s">
        <v>241</v>
      </c>
      <c r="L338" s="19">
        <v>3</v>
      </c>
      <c r="M338" s="19">
        <v>5</v>
      </c>
      <c r="N338" s="20" t="s">
        <v>242</v>
      </c>
      <c r="O338" s="20">
        <v>16.239999999999998</v>
      </c>
      <c r="P338" s="19">
        <v>68</v>
      </c>
      <c r="Q338" s="19">
        <v>202</v>
      </c>
      <c r="R338" s="19">
        <v>194</v>
      </c>
      <c r="S338" s="19">
        <f t="shared" si="16"/>
        <v>396</v>
      </c>
      <c r="T338" s="19">
        <v>3</v>
      </c>
      <c r="U338" s="28">
        <v>6</v>
      </c>
    </row>
    <row r="339" spans="1:22" ht="19">
      <c r="A339" s="1">
        <v>326</v>
      </c>
      <c r="B339" s="9">
        <v>67</v>
      </c>
      <c r="C339" s="5">
        <v>144</v>
      </c>
      <c r="D339" s="5">
        <v>144</v>
      </c>
      <c r="E339" s="6" t="s">
        <v>1338</v>
      </c>
      <c r="F339" s="7" t="s">
        <v>1051</v>
      </c>
      <c r="G339" s="79" t="s">
        <v>1446</v>
      </c>
      <c r="H339" s="8" t="s">
        <v>1055</v>
      </c>
      <c r="I339" s="19" t="s">
        <v>115</v>
      </c>
      <c r="J339" s="19" t="s">
        <v>115</v>
      </c>
      <c r="K339" s="19" t="s">
        <v>1056</v>
      </c>
      <c r="L339" s="19" t="s">
        <v>85</v>
      </c>
      <c r="M339" s="19">
        <v>5</v>
      </c>
      <c r="N339" s="20" t="s">
        <v>1057</v>
      </c>
      <c r="O339" s="20">
        <v>56.12</v>
      </c>
      <c r="P339" s="19">
        <v>86</v>
      </c>
      <c r="Q339" s="19">
        <v>229</v>
      </c>
      <c r="R339" s="19">
        <v>229</v>
      </c>
      <c r="S339" s="19">
        <f t="shared" si="16"/>
        <v>458</v>
      </c>
      <c r="T339" s="19">
        <v>2</v>
      </c>
      <c r="U339" s="28">
        <v>9</v>
      </c>
    </row>
    <row r="340" spans="1:22" ht="19">
      <c r="A340" s="1">
        <v>327</v>
      </c>
      <c r="B340" s="9">
        <v>68</v>
      </c>
      <c r="C340" s="5">
        <v>145</v>
      </c>
      <c r="D340" s="5">
        <v>145</v>
      </c>
      <c r="E340" s="6" t="s">
        <v>1339</v>
      </c>
      <c r="F340" s="7" t="s">
        <v>1051</v>
      </c>
      <c r="G340" s="79" t="s">
        <v>1447</v>
      </c>
      <c r="H340" s="8" t="s">
        <v>1058</v>
      </c>
      <c r="I340" s="19" t="s">
        <v>115</v>
      </c>
      <c r="J340" s="19" t="s">
        <v>115</v>
      </c>
      <c r="K340" s="19" t="s">
        <v>888</v>
      </c>
      <c r="L340" s="19" t="s">
        <v>85</v>
      </c>
      <c r="M340" s="19">
        <v>5</v>
      </c>
      <c r="N340" s="20" t="s">
        <v>889</v>
      </c>
      <c r="O340" s="20">
        <v>23.5</v>
      </c>
      <c r="P340" s="19">
        <v>45</v>
      </c>
      <c r="Q340" s="19">
        <v>119</v>
      </c>
      <c r="R340" s="19">
        <v>147</v>
      </c>
      <c r="S340" s="19">
        <f t="shared" si="16"/>
        <v>266</v>
      </c>
      <c r="T340" s="19">
        <v>6</v>
      </c>
      <c r="U340" s="28">
        <v>5</v>
      </c>
    </row>
    <row r="341" spans="1:22" ht="19">
      <c r="A341" s="1">
        <v>328</v>
      </c>
      <c r="B341" s="9">
        <v>69</v>
      </c>
      <c r="C341" s="13">
        <v>161</v>
      </c>
      <c r="D341" s="13">
        <v>161</v>
      </c>
      <c r="E341" s="14" t="s">
        <v>1340</v>
      </c>
      <c r="F341" s="15" t="s">
        <v>1051</v>
      </c>
      <c r="G341" s="78" t="s">
        <v>1059</v>
      </c>
      <c r="H341" s="16" t="s">
        <v>1060</v>
      </c>
      <c r="I341" s="23" t="s">
        <v>88</v>
      </c>
      <c r="J341" s="23" t="s">
        <v>88</v>
      </c>
      <c r="K341" s="23" t="s">
        <v>797</v>
      </c>
      <c r="L341" s="23" t="s">
        <v>85</v>
      </c>
      <c r="M341" s="23">
        <v>10</v>
      </c>
      <c r="N341" s="24" t="s">
        <v>757</v>
      </c>
      <c r="O341" s="24">
        <v>73.540000000000006</v>
      </c>
      <c r="P341" s="23">
        <v>43</v>
      </c>
      <c r="Q341" s="23">
        <v>103</v>
      </c>
      <c r="R341" s="23">
        <v>125</v>
      </c>
      <c r="S341" s="23">
        <f t="shared" si="16"/>
        <v>228</v>
      </c>
      <c r="T341" s="23">
        <v>5</v>
      </c>
      <c r="U341" s="31">
        <v>6</v>
      </c>
    </row>
    <row r="342" spans="1:22" ht="19">
      <c r="A342" s="1">
        <v>329</v>
      </c>
      <c r="B342" s="9">
        <v>70</v>
      </c>
      <c r="C342" s="9">
        <v>163</v>
      </c>
      <c r="D342" s="9">
        <v>163</v>
      </c>
      <c r="E342" s="10" t="s">
        <v>1341</v>
      </c>
      <c r="F342" s="11" t="s">
        <v>1037</v>
      </c>
      <c r="G342" s="32" t="s">
        <v>1448</v>
      </c>
      <c r="H342" s="12" t="s">
        <v>1061</v>
      </c>
      <c r="I342" s="21" t="s">
        <v>88</v>
      </c>
      <c r="J342" s="21" t="s">
        <v>88</v>
      </c>
      <c r="K342" s="21" t="s">
        <v>528</v>
      </c>
      <c r="L342" s="21" t="s">
        <v>85</v>
      </c>
      <c r="M342" s="21">
        <v>10</v>
      </c>
      <c r="N342" s="22" t="s">
        <v>529</v>
      </c>
      <c r="O342" s="22">
        <v>45.6</v>
      </c>
      <c r="P342" s="21">
        <v>54</v>
      </c>
      <c r="Q342" s="21">
        <v>138</v>
      </c>
      <c r="R342" s="21">
        <v>159</v>
      </c>
      <c r="S342" s="21">
        <f t="shared" si="16"/>
        <v>297</v>
      </c>
      <c r="T342" s="21">
        <v>9</v>
      </c>
      <c r="U342" s="30">
        <v>5</v>
      </c>
    </row>
    <row r="343" spans="1:22" ht="19">
      <c r="A343" s="1">
        <v>330</v>
      </c>
      <c r="B343" s="9">
        <v>71</v>
      </c>
      <c r="C343" s="9">
        <v>183</v>
      </c>
      <c r="D343" s="9">
        <v>183</v>
      </c>
      <c r="E343" s="10" t="s">
        <v>1342</v>
      </c>
      <c r="F343" s="11" t="s">
        <v>1051</v>
      </c>
      <c r="G343" s="32" t="s">
        <v>1449</v>
      </c>
      <c r="H343" s="12" t="s">
        <v>1062</v>
      </c>
      <c r="I343" s="21" t="s">
        <v>179</v>
      </c>
      <c r="J343" s="21" t="s">
        <v>180</v>
      </c>
      <c r="K343" s="21" t="s">
        <v>49</v>
      </c>
      <c r="L343" s="21" t="s">
        <v>85</v>
      </c>
      <c r="M343" s="21">
        <v>10</v>
      </c>
      <c r="N343" s="22" t="s">
        <v>50</v>
      </c>
      <c r="O343" s="22">
        <v>54.37</v>
      </c>
      <c r="P343" s="21">
        <v>76</v>
      </c>
      <c r="Q343" s="21">
        <v>197</v>
      </c>
      <c r="R343" s="21">
        <v>193</v>
      </c>
      <c r="S343" s="21">
        <f t="shared" si="16"/>
        <v>390</v>
      </c>
      <c r="T343" s="21">
        <v>6</v>
      </c>
      <c r="U343" s="30">
        <v>5</v>
      </c>
    </row>
    <row r="344" spans="1:22" ht="19">
      <c r="A344" s="1">
        <v>331</v>
      </c>
      <c r="B344" s="9">
        <v>72</v>
      </c>
      <c r="C344" s="9">
        <v>203</v>
      </c>
      <c r="D344" s="9">
        <v>203</v>
      </c>
      <c r="E344" s="10" t="s">
        <v>1343</v>
      </c>
      <c r="F344" s="11" t="s">
        <v>1051</v>
      </c>
      <c r="G344" s="32" t="s">
        <v>1450</v>
      </c>
      <c r="H344" s="12" t="s">
        <v>1063</v>
      </c>
      <c r="I344" s="21" t="s">
        <v>47</v>
      </c>
      <c r="J344" s="21" t="s">
        <v>48</v>
      </c>
      <c r="K344" s="21" t="s">
        <v>49</v>
      </c>
      <c r="L344" s="21" t="s">
        <v>85</v>
      </c>
      <c r="M344" s="21">
        <v>10</v>
      </c>
      <c r="N344" s="22" t="s">
        <v>50</v>
      </c>
      <c r="O344" s="22">
        <v>19.43</v>
      </c>
      <c r="P344" s="21">
        <v>82</v>
      </c>
      <c r="Q344" s="21">
        <v>216</v>
      </c>
      <c r="R344" s="21">
        <v>253</v>
      </c>
      <c r="S344" s="21">
        <f t="shared" si="16"/>
        <v>469</v>
      </c>
      <c r="T344" s="21">
        <v>5</v>
      </c>
      <c r="U344" s="30">
        <v>6</v>
      </c>
    </row>
    <row r="345" spans="1:22" ht="19">
      <c r="A345" s="1">
        <v>332</v>
      </c>
      <c r="B345" s="9">
        <v>73</v>
      </c>
      <c r="C345" s="9">
        <v>334</v>
      </c>
      <c r="D345" s="9">
        <v>334</v>
      </c>
      <c r="E345" s="10" t="s">
        <v>1064</v>
      </c>
      <c r="F345" s="11" t="s">
        <v>1051</v>
      </c>
      <c r="G345" s="32" t="s">
        <v>1448</v>
      </c>
      <c r="H345" s="12" t="s">
        <v>1065</v>
      </c>
      <c r="I345" s="21" t="s">
        <v>1066</v>
      </c>
      <c r="J345" s="21" t="s">
        <v>1066</v>
      </c>
      <c r="K345" s="21" t="s">
        <v>528</v>
      </c>
      <c r="L345" s="21">
        <v>1</v>
      </c>
      <c r="M345" s="21">
        <v>10</v>
      </c>
      <c r="N345" s="22" t="s">
        <v>529</v>
      </c>
      <c r="O345" s="22">
        <v>43.99</v>
      </c>
      <c r="P345" s="21">
        <v>114</v>
      </c>
      <c r="Q345" s="21">
        <v>132</v>
      </c>
      <c r="R345" s="21">
        <v>156</v>
      </c>
      <c r="S345" s="21">
        <f t="shared" si="16"/>
        <v>288</v>
      </c>
      <c r="T345" s="21">
        <v>6</v>
      </c>
      <c r="U345" s="30">
        <v>5</v>
      </c>
    </row>
    <row r="346" spans="1:22" ht="19">
      <c r="A346" s="1">
        <v>333</v>
      </c>
      <c r="B346" s="9">
        <v>74</v>
      </c>
      <c r="C346" s="5">
        <v>246</v>
      </c>
      <c r="D346" s="5">
        <v>246</v>
      </c>
      <c r="E346" s="6" t="s">
        <v>1344</v>
      </c>
      <c r="F346" s="36" t="s">
        <v>1067</v>
      </c>
      <c r="G346" s="79" t="s">
        <v>1451</v>
      </c>
      <c r="H346" s="8" t="s">
        <v>1068</v>
      </c>
      <c r="I346" s="19" t="s">
        <v>169</v>
      </c>
      <c r="J346" s="19" t="s">
        <v>170</v>
      </c>
      <c r="K346" s="19" t="s">
        <v>270</v>
      </c>
      <c r="L346" s="19">
        <v>2</v>
      </c>
      <c r="M346" s="19">
        <v>5</v>
      </c>
      <c r="N346" s="20" t="s">
        <v>271</v>
      </c>
      <c r="O346" s="20">
        <v>70.42</v>
      </c>
      <c r="P346" s="19">
        <v>58</v>
      </c>
      <c r="Q346" s="19">
        <v>133</v>
      </c>
      <c r="R346" s="19">
        <v>157</v>
      </c>
      <c r="S346" s="19">
        <f t="shared" si="16"/>
        <v>290</v>
      </c>
      <c r="T346" s="19">
        <v>5</v>
      </c>
      <c r="U346" s="28">
        <v>6</v>
      </c>
    </row>
    <row r="347" spans="1:22" s="61" customFormat="1" ht="19">
      <c r="A347" s="1">
        <v>334</v>
      </c>
      <c r="B347" s="53">
        <v>75</v>
      </c>
      <c r="C347" s="53">
        <v>137</v>
      </c>
      <c r="D347" s="53">
        <v>137</v>
      </c>
      <c r="E347" s="54" t="s">
        <v>1345</v>
      </c>
      <c r="F347" s="55" t="s">
        <v>1069</v>
      </c>
      <c r="G347" s="56" t="s">
        <v>1452</v>
      </c>
      <c r="H347" s="57" t="s">
        <v>1070</v>
      </c>
      <c r="I347" s="58" t="s">
        <v>82</v>
      </c>
      <c r="J347" s="58" t="s">
        <v>82</v>
      </c>
      <c r="K347" s="58" t="s">
        <v>574</v>
      </c>
      <c r="L347" s="58" t="s">
        <v>85</v>
      </c>
      <c r="M347" s="58">
        <v>10</v>
      </c>
      <c r="N347" s="58" t="s">
        <v>773</v>
      </c>
      <c r="O347" s="58">
        <v>428.53</v>
      </c>
      <c r="P347" s="58">
        <v>146</v>
      </c>
      <c r="Q347" s="58">
        <v>369</v>
      </c>
      <c r="R347" s="58">
        <v>389</v>
      </c>
      <c r="S347" s="58">
        <f t="shared" si="16"/>
        <v>758</v>
      </c>
      <c r="T347" s="58">
        <v>2</v>
      </c>
      <c r="U347" s="59">
        <v>11</v>
      </c>
      <c r="V347" s="60"/>
    </row>
    <row r="348" spans="1:22" ht="19">
      <c r="A348" s="1">
        <v>335</v>
      </c>
      <c r="B348" s="9">
        <v>76</v>
      </c>
      <c r="C348" s="5">
        <v>178</v>
      </c>
      <c r="D348" s="5">
        <v>178</v>
      </c>
      <c r="E348" s="6" t="s">
        <v>1346</v>
      </c>
      <c r="F348" s="43" t="s">
        <v>1069</v>
      </c>
      <c r="G348" s="79" t="s">
        <v>1453</v>
      </c>
      <c r="H348" s="8" t="s">
        <v>1071</v>
      </c>
      <c r="I348" s="19" t="s">
        <v>179</v>
      </c>
      <c r="J348" s="19" t="s">
        <v>180</v>
      </c>
      <c r="K348" s="19" t="s">
        <v>270</v>
      </c>
      <c r="L348" s="19">
        <v>3</v>
      </c>
      <c r="M348" s="19">
        <v>5</v>
      </c>
      <c r="N348" s="20" t="s">
        <v>271</v>
      </c>
      <c r="O348" s="20">
        <v>113.5</v>
      </c>
      <c r="P348" s="20">
        <v>41</v>
      </c>
      <c r="Q348" s="20">
        <v>85</v>
      </c>
      <c r="R348" s="20">
        <v>92</v>
      </c>
      <c r="S348" s="19">
        <f t="shared" si="16"/>
        <v>177</v>
      </c>
      <c r="T348" s="19">
        <v>6</v>
      </c>
      <c r="U348" s="28">
        <v>7</v>
      </c>
    </row>
    <row r="349" spans="1:22" ht="19">
      <c r="A349" s="1">
        <v>336</v>
      </c>
      <c r="B349" s="9">
        <v>77</v>
      </c>
      <c r="C349" s="5">
        <v>285</v>
      </c>
      <c r="D349" s="5">
        <v>285</v>
      </c>
      <c r="E349" s="6" t="s">
        <v>1347</v>
      </c>
      <c r="F349" s="43" t="s">
        <v>1072</v>
      </c>
      <c r="G349" s="79" t="s">
        <v>1454</v>
      </c>
      <c r="H349" s="8" t="s">
        <v>1073</v>
      </c>
      <c r="I349" s="19" t="s">
        <v>107</v>
      </c>
      <c r="J349" s="19" t="s">
        <v>107</v>
      </c>
      <c r="K349" s="19" t="s">
        <v>270</v>
      </c>
      <c r="L349" s="19">
        <v>1</v>
      </c>
      <c r="M349" s="19">
        <v>5</v>
      </c>
      <c r="N349" s="20" t="s">
        <v>271</v>
      </c>
      <c r="O349" s="20">
        <v>194.54</v>
      </c>
      <c r="P349" s="20">
        <v>54</v>
      </c>
      <c r="Q349" s="20">
        <v>129</v>
      </c>
      <c r="R349" s="20">
        <v>160</v>
      </c>
      <c r="S349" s="19">
        <f t="shared" si="16"/>
        <v>289</v>
      </c>
      <c r="T349" s="19">
        <v>5</v>
      </c>
      <c r="U349" s="28">
        <v>4</v>
      </c>
    </row>
    <row r="350" spans="1:22" ht="19">
      <c r="A350" s="1">
        <v>337</v>
      </c>
      <c r="B350" s="9">
        <v>78</v>
      </c>
      <c r="C350" s="5">
        <v>286</v>
      </c>
      <c r="D350" s="5">
        <v>286</v>
      </c>
      <c r="E350" s="6" t="s">
        <v>1348</v>
      </c>
      <c r="F350" s="43" t="s">
        <v>1072</v>
      </c>
      <c r="G350" s="79" t="s">
        <v>1455</v>
      </c>
      <c r="H350" s="8" t="s">
        <v>1074</v>
      </c>
      <c r="I350" s="19" t="s">
        <v>107</v>
      </c>
      <c r="J350" s="19" t="s">
        <v>107</v>
      </c>
      <c r="K350" s="19" t="s">
        <v>1075</v>
      </c>
      <c r="L350" s="19">
        <v>1</v>
      </c>
      <c r="M350" s="19">
        <v>10</v>
      </c>
      <c r="N350" s="20" t="s">
        <v>1076</v>
      </c>
      <c r="O350" s="20">
        <v>109.1</v>
      </c>
      <c r="P350" s="19">
        <v>45</v>
      </c>
      <c r="Q350" s="19">
        <v>115</v>
      </c>
      <c r="R350" s="19">
        <v>110</v>
      </c>
      <c r="S350" s="19">
        <f t="shared" si="16"/>
        <v>225</v>
      </c>
      <c r="T350" s="19">
        <v>7</v>
      </c>
      <c r="U350" s="28">
        <v>4</v>
      </c>
    </row>
    <row r="351" spans="1:22" ht="19">
      <c r="A351" s="1">
        <v>338</v>
      </c>
      <c r="B351" s="9">
        <v>79</v>
      </c>
      <c r="C351" s="5">
        <v>294</v>
      </c>
      <c r="D351" s="5">
        <v>294</v>
      </c>
      <c r="E351" s="6" t="s">
        <v>1349</v>
      </c>
      <c r="F351" s="43" t="s">
        <v>1072</v>
      </c>
      <c r="G351" s="79" t="s">
        <v>1456</v>
      </c>
      <c r="H351" s="8" t="s">
        <v>1077</v>
      </c>
      <c r="I351" s="19" t="s">
        <v>319</v>
      </c>
      <c r="J351" s="19" t="s">
        <v>319</v>
      </c>
      <c r="K351" s="19" t="s">
        <v>1078</v>
      </c>
      <c r="L351" s="19">
        <v>1</v>
      </c>
      <c r="M351" s="19">
        <v>5</v>
      </c>
      <c r="N351" s="20" t="s">
        <v>1079</v>
      </c>
      <c r="O351" s="20">
        <v>79.680000000000007</v>
      </c>
      <c r="P351" s="19">
        <v>57</v>
      </c>
      <c r="Q351" s="19">
        <v>166</v>
      </c>
      <c r="R351" s="19">
        <v>183</v>
      </c>
      <c r="S351" s="19">
        <f t="shared" ref="S351:S354" si="17">Q351+R351</f>
        <v>349</v>
      </c>
      <c r="T351" s="19">
        <v>2</v>
      </c>
      <c r="U351" s="28">
        <v>9</v>
      </c>
    </row>
    <row r="352" spans="1:22" ht="19">
      <c r="A352" s="1">
        <v>339</v>
      </c>
      <c r="B352" s="9">
        <v>80</v>
      </c>
      <c r="C352" s="5">
        <v>298</v>
      </c>
      <c r="D352" s="5">
        <v>298</v>
      </c>
      <c r="E352" s="6" t="s">
        <v>1350</v>
      </c>
      <c r="F352" s="43" t="s">
        <v>1072</v>
      </c>
      <c r="G352" s="79" t="s">
        <v>1457</v>
      </c>
      <c r="H352" s="8" t="s">
        <v>1080</v>
      </c>
      <c r="I352" s="19" t="s">
        <v>567</v>
      </c>
      <c r="J352" s="19" t="s">
        <v>567</v>
      </c>
      <c r="K352" s="19" t="s">
        <v>1081</v>
      </c>
      <c r="L352" s="19">
        <v>1</v>
      </c>
      <c r="M352" s="19">
        <v>5</v>
      </c>
      <c r="N352" s="20" t="s">
        <v>1082</v>
      </c>
      <c r="O352" s="20">
        <v>187</v>
      </c>
      <c r="P352" s="19">
        <v>84</v>
      </c>
      <c r="Q352" s="19">
        <v>240</v>
      </c>
      <c r="R352" s="19">
        <v>233</v>
      </c>
      <c r="S352" s="19">
        <f t="shared" si="17"/>
        <v>473</v>
      </c>
      <c r="T352" s="19">
        <v>3</v>
      </c>
      <c r="U352" s="28">
        <v>10</v>
      </c>
    </row>
    <row r="353" spans="1:67" ht="19">
      <c r="A353" s="1">
        <v>340</v>
      </c>
      <c r="B353" s="9">
        <v>81</v>
      </c>
      <c r="C353" s="5">
        <v>35</v>
      </c>
      <c r="D353" s="5">
        <v>35</v>
      </c>
      <c r="E353" s="6" t="s">
        <v>1351</v>
      </c>
      <c r="F353" s="43" t="s">
        <v>1083</v>
      </c>
      <c r="G353" s="79" t="s">
        <v>1458</v>
      </c>
      <c r="H353" s="8" t="s">
        <v>1084</v>
      </c>
      <c r="I353" s="19" t="s">
        <v>473</v>
      </c>
      <c r="J353" s="19" t="s">
        <v>473</v>
      </c>
      <c r="K353" s="19" t="s">
        <v>1085</v>
      </c>
      <c r="L353" s="19">
        <v>2</v>
      </c>
      <c r="M353" s="19">
        <v>5</v>
      </c>
      <c r="N353" s="20" t="s">
        <v>359</v>
      </c>
      <c r="O353" s="20">
        <v>387.69</v>
      </c>
      <c r="P353" s="19">
        <v>94</v>
      </c>
      <c r="Q353" s="19">
        <v>169</v>
      </c>
      <c r="R353" s="19">
        <v>163</v>
      </c>
      <c r="S353" s="19">
        <f t="shared" si="17"/>
        <v>332</v>
      </c>
      <c r="T353" s="19">
        <v>4</v>
      </c>
      <c r="U353" s="28">
        <v>7</v>
      </c>
    </row>
    <row r="354" spans="1:67" ht="19">
      <c r="A354" s="1">
        <v>341</v>
      </c>
      <c r="B354" s="121">
        <v>82</v>
      </c>
      <c r="C354" s="107">
        <v>317</v>
      </c>
      <c r="D354" s="107">
        <v>317</v>
      </c>
      <c r="E354" s="108" t="s">
        <v>1352</v>
      </c>
      <c r="F354" s="122" t="s">
        <v>1083</v>
      </c>
      <c r="G354" s="110" t="s">
        <v>1459</v>
      </c>
      <c r="H354" s="123" t="s">
        <v>1086</v>
      </c>
      <c r="I354" s="112" t="s">
        <v>1087</v>
      </c>
      <c r="J354" s="112" t="s">
        <v>1087</v>
      </c>
      <c r="K354" s="112" t="s">
        <v>85</v>
      </c>
      <c r="L354" s="112">
        <v>0</v>
      </c>
      <c r="M354" s="112">
        <v>5</v>
      </c>
      <c r="N354" s="113" t="s">
        <v>1088</v>
      </c>
      <c r="O354" s="113">
        <v>307.97000000000003</v>
      </c>
      <c r="P354" s="112">
        <v>108</v>
      </c>
      <c r="Q354" s="112">
        <v>295</v>
      </c>
      <c r="R354" s="112">
        <v>284</v>
      </c>
      <c r="S354" s="112">
        <f t="shared" si="17"/>
        <v>579</v>
      </c>
      <c r="T354" s="112">
        <v>5</v>
      </c>
      <c r="U354" s="114">
        <v>6</v>
      </c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</row>
    <row r="355" spans="1:67" s="88" customFormat="1" ht="19">
      <c r="A355" s="124"/>
      <c r="E355" s="280" t="s">
        <v>1481</v>
      </c>
      <c r="F355" s="302"/>
      <c r="G355" s="302"/>
      <c r="H355" s="302"/>
      <c r="I355" s="302"/>
      <c r="J355" s="302"/>
      <c r="K355" s="302"/>
      <c r="L355" s="302"/>
      <c r="M355" s="302"/>
      <c r="N355" s="302"/>
      <c r="O355" s="89">
        <f>SUM(O273:O354)</f>
        <v>6545.94</v>
      </c>
      <c r="P355" s="89">
        <f t="shared" ref="P355:U355" si="18">SUM(P273:P354)</f>
        <v>5723</v>
      </c>
      <c r="Q355" s="89">
        <f t="shared" si="18"/>
        <v>14926</v>
      </c>
      <c r="R355" s="89">
        <f t="shared" si="18"/>
        <v>15708</v>
      </c>
      <c r="S355" s="89">
        <f t="shared" si="18"/>
        <v>30634</v>
      </c>
      <c r="T355" s="89">
        <f t="shared" si="18"/>
        <v>350</v>
      </c>
      <c r="U355" s="89">
        <f t="shared" si="18"/>
        <v>477</v>
      </c>
      <c r="V355" s="2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145"/>
    </row>
    <row r="356" spans="1:67" ht="21">
      <c r="A356" s="143"/>
      <c r="B356" s="144"/>
      <c r="C356" s="144"/>
      <c r="D356" s="144"/>
      <c r="E356" s="303" t="s">
        <v>1482</v>
      </c>
      <c r="F356" s="304"/>
      <c r="G356" s="304"/>
      <c r="H356" s="304"/>
      <c r="I356" s="304"/>
      <c r="J356" s="304"/>
      <c r="K356" s="304"/>
      <c r="L356" s="304"/>
      <c r="M356" s="304"/>
      <c r="N356" s="305"/>
      <c r="O356" s="151">
        <f t="shared" ref="O356:U356" si="19">O355+O215+O141+O271+O29+O100</f>
        <v>27067.479999999996</v>
      </c>
      <c r="P356" s="151">
        <f t="shared" si="19"/>
        <v>27309</v>
      </c>
      <c r="Q356" s="151">
        <f t="shared" si="19"/>
        <v>73066</v>
      </c>
      <c r="R356" s="151">
        <f t="shared" si="19"/>
        <v>75779</v>
      </c>
      <c r="S356" s="151">
        <f t="shared" si="19"/>
        <v>148845</v>
      </c>
      <c r="T356" s="151">
        <f t="shared" si="19"/>
        <v>1462</v>
      </c>
      <c r="U356" s="151">
        <f t="shared" si="19"/>
        <v>1863</v>
      </c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</row>
    <row r="357" spans="1:67">
      <c r="U357" s="97"/>
      <c r="V357" s="102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</row>
    <row r="358" spans="1:67">
      <c r="U358" s="97"/>
      <c r="V358" s="102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</row>
    <row r="359" spans="1:67">
      <c r="C359" s="297" t="s">
        <v>1460</v>
      </c>
      <c r="D359" s="297"/>
      <c r="U359" s="97"/>
      <c r="V359" s="102"/>
      <c r="W359" s="97"/>
    </row>
    <row r="360" spans="1:67">
      <c r="C360" s="74"/>
      <c r="D360" s="77" t="s">
        <v>1463</v>
      </c>
      <c r="U360" s="97"/>
      <c r="V360" s="102"/>
      <c r="W360" s="97"/>
    </row>
    <row r="361" spans="1:67">
      <c r="C361" s="75"/>
      <c r="D361" s="73" t="s">
        <v>1462</v>
      </c>
      <c r="U361" s="97"/>
      <c r="V361" s="102"/>
      <c r="W361" s="97"/>
    </row>
    <row r="362" spans="1:67">
      <c r="C362" s="76" t="s">
        <v>1461</v>
      </c>
      <c r="D362" s="76" t="s">
        <v>1464</v>
      </c>
      <c r="U362" s="97"/>
      <c r="V362" s="102"/>
      <c r="W362" s="97"/>
    </row>
    <row r="363" spans="1:67">
      <c r="U363" s="97"/>
      <c r="V363" s="102"/>
      <c r="W363" s="97"/>
    </row>
    <row r="364" spans="1:67">
      <c r="U364" s="97"/>
      <c r="V364" s="102"/>
      <c r="W364" s="97"/>
    </row>
    <row r="365" spans="1:67">
      <c r="U365" s="97"/>
      <c r="V365" s="102"/>
      <c r="W365" s="97"/>
    </row>
    <row r="366" spans="1:67">
      <c r="U366" s="97"/>
      <c r="V366" s="102"/>
      <c r="W366" s="97"/>
    </row>
    <row r="367" spans="1:67">
      <c r="U367" s="97"/>
      <c r="V367" s="102"/>
      <c r="W367" s="97"/>
    </row>
    <row r="368" spans="1:67">
      <c r="U368" s="97"/>
      <c r="V368" s="102"/>
      <c r="W368" s="97"/>
    </row>
    <row r="369" spans="21:23">
      <c r="U369" s="97"/>
      <c r="V369" s="102"/>
      <c r="W369" s="97"/>
    </row>
    <row r="370" spans="21:23">
      <c r="U370" s="97"/>
      <c r="V370" s="102"/>
      <c r="W370" s="97"/>
    </row>
    <row r="371" spans="21:23">
      <c r="U371" s="97"/>
      <c r="V371" s="102"/>
      <c r="W371" s="97"/>
    </row>
    <row r="372" spans="21:23">
      <c r="U372" s="97"/>
      <c r="V372" s="102"/>
      <c r="W372" s="97"/>
    </row>
    <row r="373" spans="21:23">
      <c r="U373" s="97"/>
      <c r="V373" s="102"/>
      <c r="W373" s="97"/>
    </row>
    <row r="374" spans="21:23">
      <c r="U374" s="97"/>
      <c r="V374" s="102"/>
      <c r="W374" s="97"/>
    </row>
    <row r="375" spans="21:23">
      <c r="U375" s="97"/>
      <c r="V375" s="102"/>
      <c r="W375" s="97"/>
    </row>
    <row r="376" spans="21:23">
      <c r="U376" s="97"/>
      <c r="V376" s="102"/>
      <c r="W376" s="97"/>
    </row>
    <row r="377" spans="21:23">
      <c r="U377" s="97"/>
      <c r="V377" s="102"/>
      <c r="W377" s="97"/>
    </row>
    <row r="378" spans="21:23">
      <c r="U378" s="97"/>
      <c r="V378" s="102"/>
      <c r="W378" s="97"/>
    </row>
    <row r="379" spans="21:23">
      <c r="U379" s="97"/>
      <c r="V379" s="102"/>
      <c r="W379" s="97"/>
    </row>
    <row r="380" spans="21:23">
      <c r="U380" s="97"/>
      <c r="V380" s="102"/>
      <c r="W380" s="97"/>
    </row>
    <row r="381" spans="21:23">
      <c r="U381" s="97"/>
      <c r="V381" s="102"/>
      <c r="W381" s="97"/>
    </row>
    <row r="382" spans="21:23">
      <c r="U382" s="97"/>
      <c r="V382" s="102"/>
      <c r="W382" s="97"/>
    </row>
    <row r="383" spans="21:23">
      <c r="U383" s="97"/>
      <c r="V383" s="102"/>
      <c r="W383" s="97"/>
    </row>
    <row r="384" spans="21:23">
      <c r="U384" s="97"/>
      <c r="V384" s="102"/>
      <c r="W384" s="97"/>
    </row>
    <row r="385" spans="21:23">
      <c r="U385" s="97"/>
      <c r="V385" s="102"/>
      <c r="W385" s="97"/>
    </row>
    <row r="386" spans="21:23">
      <c r="U386" s="97"/>
      <c r="V386" s="102"/>
      <c r="W386" s="97"/>
    </row>
    <row r="387" spans="21:23">
      <c r="U387" s="97"/>
      <c r="V387" s="102"/>
      <c r="W387" s="97"/>
    </row>
    <row r="388" spans="21:23">
      <c r="U388" s="97"/>
      <c r="V388" s="102"/>
      <c r="W388" s="97"/>
    </row>
    <row r="389" spans="21:23">
      <c r="U389" s="97"/>
      <c r="V389" s="102"/>
      <c r="W389" s="97"/>
    </row>
    <row r="390" spans="21:23">
      <c r="U390" s="97"/>
      <c r="V390" s="102"/>
      <c r="W390" s="97"/>
    </row>
    <row r="391" spans="21:23">
      <c r="U391" s="97"/>
      <c r="V391" s="102"/>
      <c r="W391" s="97"/>
    </row>
    <row r="392" spans="21:23">
      <c r="U392" s="97"/>
      <c r="V392" s="102"/>
      <c r="W392" s="97"/>
    </row>
    <row r="393" spans="21:23">
      <c r="U393" s="97"/>
      <c r="V393" s="102"/>
      <c r="W393" s="97"/>
    </row>
    <row r="394" spans="21:23">
      <c r="U394" s="97"/>
      <c r="V394" s="102"/>
      <c r="W394" s="97"/>
    </row>
    <row r="395" spans="21:23">
      <c r="U395" s="97"/>
      <c r="V395" s="102"/>
      <c r="W395" s="97"/>
    </row>
    <row r="396" spans="21:23">
      <c r="U396" s="97"/>
      <c r="V396" s="102"/>
      <c r="W396" s="97"/>
    </row>
    <row r="397" spans="21:23">
      <c r="U397" s="97"/>
      <c r="V397" s="102"/>
      <c r="W397" s="97"/>
    </row>
    <row r="398" spans="21:23">
      <c r="U398" s="97"/>
      <c r="V398" s="102"/>
      <c r="W398" s="97"/>
    </row>
    <row r="399" spans="21:23">
      <c r="U399" s="97"/>
      <c r="V399" s="102"/>
      <c r="W399" s="97"/>
    </row>
    <row r="400" spans="21:23">
      <c r="U400" s="97"/>
      <c r="V400" s="102"/>
      <c r="W400" s="97"/>
    </row>
    <row r="401" spans="21:23">
      <c r="U401" s="97"/>
      <c r="V401" s="102"/>
      <c r="W401" s="97"/>
    </row>
    <row r="402" spans="21:23">
      <c r="U402" s="97"/>
      <c r="V402" s="102"/>
      <c r="W402" s="97"/>
    </row>
    <row r="403" spans="21:23">
      <c r="U403" s="97"/>
      <c r="V403" s="102"/>
      <c r="W403" s="97"/>
    </row>
    <row r="404" spans="21:23">
      <c r="U404" s="97"/>
      <c r="V404" s="102"/>
      <c r="W404" s="97"/>
    </row>
    <row r="405" spans="21:23">
      <c r="U405" s="97"/>
      <c r="V405" s="102"/>
      <c r="W405" s="97"/>
    </row>
    <row r="406" spans="21:23">
      <c r="U406" s="97"/>
      <c r="V406" s="102"/>
      <c r="W406" s="97"/>
    </row>
    <row r="407" spans="21:23">
      <c r="U407" s="97"/>
      <c r="V407" s="102"/>
      <c r="W407" s="97"/>
    </row>
    <row r="408" spans="21:23">
      <c r="U408" s="97"/>
      <c r="V408" s="102"/>
      <c r="W408" s="97"/>
    </row>
    <row r="409" spans="21:23">
      <c r="U409" s="97"/>
      <c r="V409" s="102"/>
      <c r="W409" s="97"/>
    </row>
    <row r="410" spans="21:23">
      <c r="U410" s="97"/>
      <c r="V410" s="102"/>
      <c r="W410" s="97"/>
    </row>
    <row r="411" spans="21:23">
      <c r="U411" s="97"/>
      <c r="V411" s="102"/>
      <c r="W411" s="97"/>
    </row>
    <row r="412" spans="21:23">
      <c r="U412" s="97"/>
      <c r="V412" s="102"/>
      <c r="W412" s="97"/>
    </row>
    <row r="413" spans="21:23">
      <c r="U413" s="97"/>
      <c r="V413" s="102"/>
      <c r="W413" s="97"/>
    </row>
    <row r="414" spans="21:23">
      <c r="U414" s="97"/>
      <c r="V414" s="102"/>
      <c r="W414" s="97"/>
    </row>
    <row r="415" spans="21:23">
      <c r="U415" s="97"/>
      <c r="V415" s="102"/>
      <c r="W415" s="97"/>
    </row>
    <row r="416" spans="21:23">
      <c r="U416" s="97"/>
      <c r="V416" s="102"/>
      <c r="W416" s="97"/>
    </row>
    <row r="417" spans="21:23">
      <c r="U417" s="97"/>
      <c r="V417" s="102"/>
      <c r="W417" s="97"/>
    </row>
    <row r="418" spans="21:23">
      <c r="U418" s="97"/>
      <c r="V418" s="102"/>
      <c r="W418" s="97"/>
    </row>
    <row r="419" spans="21:23">
      <c r="U419" s="97"/>
      <c r="V419" s="102"/>
      <c r="W419" s="97"/>
    </row>
    <row r="420" spans="21:23">
      <c r="U420" s="97"/>
      <c r="V420" s="102"/>
      <c r="W420" s="97"/>
    </row>
    <row r="421" spans="21:23">
      <c r="U421" s="97"/>
      <c r="V421" s="102"/>
      <c r="W421" s="97"/>
    </row>
    <row r="422" spans="21:23">
      <c r="U422" s="97"/>
      <c r="V422" s="102"/>
      <c r="W422" s="97"/>
    </row>
    <row r="423" spans="21:23">
      <c r="U423" s="97"/>
      <c r="V423" s="102"/>
      <c r="W423" s="97"/>
    </row>
    <row r="424" spans="21:23">
      <c r="U424" s="97"/>
      <c r="V424" s="102"/>
      <c r="W424" s="97"/>
    </row>
    <row r="425" spans="21:23">
      <c r="U425" s="97"/>
      <c r="V425" s="102"/>
      <c r="W425" s="97"/>
    </row>
    <row r="426" spans="21:23">
      <c r="U426" s="97"/>
      <c r="V426" s="102"/>
      <c r="W426" s="97"/>
    </row>
    <row r="427" spans="21:23">
      <c r="U427" s="97"/>
      <c r="V427" s="102"/>
      <c r="W427" s="97"/>
    </row>
    <row r="428" spans="21:23">
      <c r="U428" s="97"/>
      <c r="V428" s="102"/>
      <c r="W428" s="97"/>
    </row>
    <row r="429" spans="21:23">
      <c r="U429" s="97"/>
      <c r="V429" s="102"/>
      <c r="W429" s="97"/>
    </row>
    <row r="430" spans="21:23">
      <c r="U430" s="97"/>
      <c r="V430" s="102"/>
      <c r="W430" s="97"/>
    </row>
    <row r="431" spans="21:23">
      <c r="U431" s="97"/>
      <c r="V431" s="102"/>
      <c r="W431" s="97"/>
    </row>
    <row r="432" spans="21:23">
      <c r="U432" s="97"/>
      <c r="V432" s="102"/>
      <c r="W432" s="97"/>
    </row>
    <row r="433" spans="21:23">
      <c r="U433" s="97"/>
      <c r="V433" s="102"/>
      <c r="W433" s="97"/>
    </row>
    <row r="434" spans="21:23">
      <c r="U434" s="97"/>
      <c r="V434" s="102"/>
      <c r="W434" s="97"/>
    </row>
    <row r="435" spans="21:23">
      <c r="U435" s="97"/>
      <c r="V435" s="102"/>
      <c r="W435" s="97"/>
    </row>
    <row r="436" spans="21:23">
      <c r="U436" s="97"/>
      <c r="V436" s="102"/>
      <c r="W436" s="97"/>
    </row>
    <row r="437" spans="21:23">
      <c r="U437" s="97"/>
      <c r="V437" s="102"/>
      <c r="W437" s="97"/>
    </row>
    <row r="438" spans="21:23">
      <c r="U438" s="97"/>
      <c r="V438" s="102"/>
      <c r="W438" s="97"/>
    </row>
    <row r="439" spans="21:23">
      <c r="U439" s="97"/>
      <c r="V439" s="102"/>
      <c r="W439" s="97"/>
    </row>
    <row r="440" spans="21:23">
      <c r="U440" s="97"/>
      <c r="V440" s="102"/>
      <c r="W440" s="97"/>
    </row>
    <row r="441" spans="21:23">
      <c r="U441" s="97"/>
      <c r="V441" s="102"/>
      <c r="W441" s="97"/>
    </row>
    <row r="442" spans="21:23">
      <c r="U442" s="97"/>
      <c r="V442" s="102"/>
      <c r="W442" s="97"/>
    </row>
    <row r="443" spans="21:23">
      <c r="U443" s="97"/>
      <c r="V443" s="102"/>
      <c r="W443" s="97"/>
    </row>
    <row r="444" spans="21:23">
      <c r="U444" s="97"/>
      <c r="V444" s="102"/>
      <c r="W444" s="97"/>
    </row>
    <row r="445" spans="21:23">
      <c r="U445" s="97"/>
      <c r="V445" s="102"/>
      <c r="W445" s="97"/>
    </row>
    <row r="446" spans="21:23">
      <c r="U446" s="97"/>
      <c r="V446" s="102"/>
      <c r="W446" s="97"/>
    </row>
    <row r="447" spans="21:23">
      <c r="U447" s="97"/>
      <c r="V447" s="102"/>
      <c r="W447" s="97"/>
    </row>
    <row r="448" spans="21:23">
      <c r="U448" s="97"/>
      <c r="V448" s="102"/>
      <c r="W448" s="97"/>
    </row>
    <row r="449" spans="21:23">
      <c r="U449" s="97"/>
      <c r="V449" s="102"/>
      <c r="W449" s="97"/>
    </row>
    <row r="450" spans="21:23">
      <c r="U450" s="97"/>
      <c r="V450" s="102"/>
      <c r="W450" s="97"/>
    </row>
    <row r="451" spans="21:23">
      <c r="U451" s="97"/>
      <c r="V451" s="102"/>
      <c r="W451" s="97"/>
    </row>
    <row r="452" spans="21:23">
      <c r="U452" s="97"/>
      <c r="V452" s="102"/>
      <c r="W452" s="97"/>
    </row>
    <row r="453" spans="21:23">
      <c r="U453" s="97"/>
      <c r="V453" s="102"/>
      <c r="W453" s="97"/>
    </row>
    <row r="454" spans="21:23">
      <c r="U454" s="97"/>
      <c r="V454" s="102"/>
      <c r="W454" s="97"/>
    </row>
    <row r="455" spans="21:23">
      <c r="U455" s="97"/>
      <c r="V455" s="102"/>
      <c r="W455" s="97"/>
    </row>
    <row r="456" spans="21:23">
      <c r="U456" s="97"/>
      <c r="V456" s="102"/>
      <c r="W456" s="97"/>
    </row>
    <row r="457" spans="21:23">
      <c r="U457" s="97"/>
      <c r="V457" s="102"/>
      <c r="W457" s="97"/>
    </row>
    <row r="458" spans="21:23">
      <c r="U458" s="97"/>
      <c r="V458" s="102"/>
      <c r="W458" s="97"/>
    </row>
    <row r="459" spans="21:23">
      <c r="U459" s="97"/>
      <c r="V459" s="102"/>
      <c r="W459" s="97"/>
    </row>
    <row r="460" spans="21:23">
      <c r="U460" s="97"/>
      <c r="V460" s="102"/>
      <c r="W460" s="97"/>
    </row>
    <row r="461" spans="21:23">
      <c r="U461" s="97"/>
      <c r="V461" s="102"/>
      <c r="W461" s="97"/>
    </row>
    <row r="462" spans="21:23">
      <c r="U462" s="97"/>
      <c r="V462" s="102"/>
      <c r="W462" s="97"/>
    </row>
    <row r="463" spans="21:23">
      <c r="U463" s="97"/>
      <c r="V463" s="102"/>
      <c r="W463" s="97"/>
    </row>
    <row r="464" spans="21:23">
      <c r="U464" s="97"/>
      <c r="V464" s="102"/>
      <c r="W464" s="97"/>
    </row>
    <row r="465" spans="21:23">
      <c r="U465" s="97"/>
      <c r="V465" s="102"/>
      <c r="W465" s="97"/>
    </row>
    <row r="466" spans="21:23">
      <c r="U466" s="97"/>
      <c r="V466" s="102"/>
      <c r="W466" s="97"/>
    </row>
    <row r="467" spans="21:23">
      <c r="U467" s="97"/>
      <c r="V467" s="102"/>
      <c r="W467" s="97"/>
    </row>
    <row r="468" spans="21:23">
      <c r="U468" s="97"/>
      <c r="V468" s="102"/>
      <c r="W468" s="97"/>
    </row>
    <row r="469" spans="21:23">
      <c r="U469" s="97"/>
      <c r="V469" s="102"/>
      <c r="W469" s="97"/>
    </row>
    <row r="470" spans="21:23">
      <c r="U470" s="97"/>
      <c r="V470" s="102"/>
      <c r="W470" s="97"/>
    </row>
    <row r="471" spans="21:23">
      <c r="U471" s="97"/>
      <c r="V471" s="102"/>
      <c r="W471" s="97"/>
    </row>
    <row r="472" spans="21:23">
      <c r="U472" s="97"/>
      <c r="V472" s="102"/>
      <c r="W472" s="97"/>
    </row>
    <row r="473" spans="21:23">
      <c r="U473" s="97"/>
      <c r="V473" s="102"/>
      <c r="W473" s="97"/>
    </row>
    <row r="474" spans="21:23">
      <c r="U474" s="97"/>
      <c r="V474" s="102"/>
      <c r="W474" s="97"/>
    </row>
    <row r="475" spans="21:23">
      <c r="U475" s="97"/>
      <c r="V475" s="102"/>
      <c r="W475" s="97"/>
    </row>
    <row r="476" spans="21:23">
      <c r="U476" s="97"/>
      <c r="V476" s="102"/>
      <c r="W476" s="97"/>
    </row>
    <row r="477" spans="21:23">
      <c r="U477" s="97"/>
      <c r="V477" s="102"/>
      <c r="W477" s="97"/>
    </row>
    <row r="478" spans="21:23">
      <c r="U478" s="97"/>
      <c r="V478" s="102"/>
      <c r="W478" s="97"/>
    </row>
    <row r="479" spans="21:23">
      <c r="U479" s="97"/>
      <c r="V479" s="102"/>
      <c r="W479" s="97"/>
    </row>
    <row r="480" spans="21:23">
      <c r="U480" s="97"/>
      <c r="V480" s="102"/>
      <c r="W480" s="97"/>
    </row>
    <row r="481" spans="21:23">
      <c r="U481" s="97"/>
      <c r="V481" s="102"/>
      <c r="W481" s="97"/>
    </row>
    <row r="482" spans="21:23">
      <c r="U482" s="97"/>
      <c r="V482" s="102"/>
      <c r="W482" s="97"/>
    </row>
    <row r="483" spans="21:23">
      <c r="U483" s="97"/>
      <c r="V483" s="102"/>
      <c r="W483" s="97"/>
    </row>
    <row r="484" spans="21:23">
      <c r="U484" s="97"/>
      <c r="V484" s="102"/>
      <c r="W484" s="97"/>
    </row>
    <row r="485" spans="21:23">
      <c r="U485" s="97"/>
      <c r="V485" s="102"/>
      <c r="W485" s="97"/>
    </row>
    <row r="486" spans="21:23">
      <c r="U486" s="97"/>
      <c r="V486" s="102"/>
      <c r="W486" s="97"/>
    </row>
    <row r="487" spans="21:23">
      <c r="U487" s="97"/>
      <c r="V487" s="102"/>
      <c r="W487" s="97"/>
    </row>
    <row r="488" spans="21:23">
      <c r="U488" s="97"/>
      <c r="V488" s="102"/>
      <c r="W488" s="97"/>
    </row>
    <row r="489" spans="21:23">
      <c r="U489" s="97"/>
      <c r="V489" s="102"/>
      <c r="W489" s="97"/>
    </row>
    <row r="490" spans="21:23">
      <c r="U490" s="97"/>
      <c r="V490" s="102"/>
      <c r="W490" s="97"/>
    </row>
    <row r="491" spans="21:23">
      <c r="U491" s="97"/>
      <c r="V491" s="102"/>
      <c r="W491" s="97"/>
    </row>
    <row r="492" spans="21:23">
      <c r="U492" s="97"/>
      <c r="V492" s="102"/>
      <c r="W492" s="97"/>
    </row>
    <row r="493" spans="21:23">
      <c r="U493" s="97"/>
      <c r="V493" s="102"/>
      <c r="W493" s="97"/>
    </row>
    <row r="494" spans="21:23">
      <c r="U494" s="97"/>
      <c r="V494" s="102"/>
      <c r="W494" s="97"/>
    </row>
    <row r="495" spans="21:23">
      <c r="U495" s="97"/>
      <c r="V495" s="102"/>
      <c r="W495" s="97"/>
    </row>
    <row r="496" spans="21:23">
      <c r="U496" s="97"/>
      <c r="V496" s="102"/>
      <c r="W496" s="97"/>
    </row>
    <row r="497" spans="21:23">
      <c r="U497" s="97"/>
      <c r="V497" s="102"/>
      <c r="W497" s="97"/>
    </row>
    <row r="498" spans="21:23">
      <c r="U498" s="97"/>
      <c r="V498" s="102"/>
      <c r="W498" s="97"/>
    </row>
    <row r="499" spans="21:23">
      <c r="U499" s="97"/>
      <c r="V499" s="102"/>
      <c r="W499" s="97"/>
    </row>
    <row r="500" spans="21:23">
      <c r="U500" s="97"/>
      <c r="V500" s="102"/>
      <c r="W500" s="97"/>
    </row>
    <row r="501" spans="21:23">
      <c r="U501" s="97"/>
      <c r="V501" s="102"/>
      <c r="W501" s="97"/>
    </row>
    <row r="502" spans="21:23">
      <c r="U502" s="97"/>
      <c r="V502" s="102"/>
      <c r="W502" s="97"/>
    </row>
    <row r="503" spans="21:23">
      <c r="U503" s="97"/>
      <c r="V503" s="102"/>
      <c r="W503" s="97"/>
    </row>
    <row r="504" spans="21:23">
      <c r="U504" s="97"/>
      <c r="V504" s="102"/>
      <c r="W504" s="97"/>
    </row>
    <row r="505" spans="21:23">
      <c r="U505" s="97"/>
      <c r="V505" s="102"/>
      <c r="W505" s="97"/>
    </row>
    <row r="506" spans="21:23">
      <c r="U506" s="97"/>
      <c r="V506" s="102"/>
      <c r="W506" s="97"/>
    </row>
    <row r="507" spans="21:23">
      <c r="U507" s="97"/>
      <c r="V507" s="102"/>
      <c r="W507" s="97"/>
    </row>
    <row r="508" spans="21:23">
      <c r="U508" s="97"/>
      <c r="V508" s="102"/>
      <c r="W508" s="97"/>
    </row>
    <row r="509" spans="21:23">
      <c r="U509" s="97"/>
      <c r="V509" s="102"/>
      <c r="W509" s="97"/>
    </row>
    <row r="510" spans="21:23">
      <c r="U510" s="97"/>
      <c r="V510" s="102"/>
      <c r="W510" s="97"/>
    </row>
    <row r="511" spans="21:23">
      <c r="U511" s="97"/>
      <c r="V511" s="102"/>
      <c r="W511" s="97"/>
    </row>
    <row r="512" spans="21:23">
      <c r="U512" s="97"/>
      <c r="V512" s="102"/>
      <c r="W512" s="97"/>
    </row>
    <row r="513" spans="21:23">
      <c r="U513" s="97"/>
      <c r="V513" s="102"/>
      <c r="W513" s="97"/>
    </row>
    <row r="514" spans="21:23">
      <c r="U514" s="97"/>
      <c r="V514" s="102"/>
      <c r="W514" s="97"/>
    </row>
    <row r="515" spans="21:23">
      <c r="U515" s="97"/>
      <c r="V515" s="102"/>
      <c r="W515" s="97"/>
    </row>
    <row r="516" spans="21:23">
      <c r="U516" s="97"/>
      <c r="V516" s="102"/>
      <c r="W516" s="97"/>
    </row>
    <row r="517" spans="21:23">
      <c r="U517" s="97"/>
      <c r="V517" s="102"/>
      <c r="W517" s="97"/>
    </row>
    <row r="518" spans="21:23">
      <c r="U518" s="97"/>
      <c r="V518" s="102"/>
      <c r="W518" s="97"/>
    </row>
    <row r="519" spans="21:23">
      <c r="U519" s="97"/>
      <c r="V519" s="102"/>
      <c r="W519" s="97"/>
    </row>
    <row r="520" spans="21:23">
      <c r="U520" s="97"/>
      <c r="V520" s="102"/>
      <c r="W520" s="97"/>
    </row>
    <row r="521" spans="21:23">
      <c r="U521" s="97"/>
      <c r="V521" s="102"/>
      <c r="W521" s="97"/>
    </row>
    <row r="522" spans="21:23">
      <c r="U522" s="97"/>
      <c r="V522" s="102"/>
      <c r="W522" s="97"/>
    </row>
    <row r="523" spans="21:23">
      <c r="U523" s="97"/>
      <c r="V523" s="102"/>
      <c r="W523" s="97"/>
    </row>
    <row r="524" spans="21:23">
      <c r="U524" s="97"/>
      <c r="V524" s="102"/>
      <c r="W524" s="97"/>
    </row>
    <row r="525" spans="21:23">
      <c r="U525" s="97"/>
      <c r="V525" s="102"/>
      <c r="W525" s="97"/>
    </row>
    <row r="526" spans="21:23">
      <c r="U526" s="97"/>
      <c r="V526" s="102"/>
      <c r="W526" s="97"/>
    </row>
    <row r="527" spans="21:23">
      <c r="U527" s="97"/>
      <c r="V527" s="102"/>
      <c r="W527" s="97"/>
    </row>
    <row r="528" spans="21:23">
      <c r="U528" s="97"/>
      <c r="V528" s="102"/>
      <c r="W528" s="97"/>
    </row>
    <row r="529" spans="21:23">
      <c r="U529" s="97"/>
      <c r="V529" s="102"/>
      <c r="W529" s="97"/>
    </row>
    <row r="530" spans="21:23">
      <c r="U530" s="97"/>
      <c r="V530" s="102"/>
      <c r="W530" s="97"/>
    </row>
    <row r="531" spans="21:23">
      <c r="U531" s="97"/>
      <c r="V531" s="102"/>
      <c r="W531" s="97"/>
    </row>
    <row r="532" spans="21:23">
      <c r="U532" s="97"/>
      <c r="V532" s="102"/>
      <c r="W532" s="97"/>
    </row>
    <row r="533" spans="21:23">
      <c r="U533" s="97"/>
      <c r="V533" s="102"/>
      <c r="W533" s="97"/>
    </row>
    <row r="534" spans="21:23">
      <c r="U534" s="97"/>
      <c r="V534" s="102"/>
      <c r="W534" s="97"/>
    </row>
    <row r="535" spans="21:23">
      <c r="U535" s="97"/>
      <c r="V535" s="102"/>
      <c r="W535" s="97"/>
    </row>
    <row r="536" spans="21:23">
      <c r="U536" s="97"/>
      <c r="V536" s="102"/>
      <c r="W536" s="97"/>
    </row>
    <row r="537" spans="21:23">
      <c r="U537" s="97"/>
      <c r="V537" s="102"/>
      <c r="W537" s="97"/>
    </row>
    <row r="538" spans="21:23">
      <c r="U538" s="97"/>
      <c r="V538" s="102"/>
      <c r="W538" s="97"/>
    </row>
    <row r="539" spans="21:23">
      <c r="U539" s="97"/>
      <c r="V539" s="102"/>
      <c r="W539" s="97"/>
    </row>
    <row r="540" spans="21:23">
      <c r="U540" s="97"/>
      <c r="V540" s="102"/>
      <c r="W540" s="97"/>
    </row>
    <row r="541" spans="21:23">
      <c r="U541" s="97"/>
      <c r="V541" s="102"/>
      <c r="W541" s="97"/>
    </row>
    <row r="542" spans="21:23">
      <c r="U542" s="97"/>
      <c r="V542" s="102"/>
      <c r="W542" s="97"/>
    </row>
    <row r="543" spans="21:23">
      <c r="U543" s="97"/>
      <c r="V543" s="102"/>
      <c r="W543" s="97"/>
    </row>
    <row r="544" spans="21:23">
      <c r="U544" s="97"/>
      <c r="V544" s="102"/>
      <c r="W544" s="97"/>
    </row>
    <row r="545" spans="21:23">
      <c r="U545" s="97"/>
      <c r="V545" s="102"/>
      <c r="W545" s="97"/>
    </row>
    <row r="546" spans="21:23">
      <c r="U546" s="97"/>
      <c r="V546" s="102"/>
      <c r="W546" s="97"/>
    </row>
    <row r="547" spans="21:23">
      <c r="U547" s="97"/>
      <c r="V547" s="102"/>
      <c r="W547" s="97"/>
    </row>
    <row r="548" spans="21:23">
      <c r="U548" s="97"/>
      <c r="V548" s="102"/>
      <c r="W548" s="97"/>
    </row>
    <row r="549" spans="21:23">
      <c r="U549" s="97"/>
      <c r="V549" s="102"/>
      <c r="W549" s="97"/>
    </row>
    <row r="550" spans="21:23">
      <c r="U550" s="97"/>
      <c r="V550" s="102"/>
      <c r="W550" s="97"/>
    </row>
    <row r="551" spans="21:23">
      <c r="U551" s="97"/>
      <c r="V551" s="102"/>
      <c r="W551" s="97"/>
    </row>
    <row r="552" spans="21:23">
      <c r="U552" s="97"/>
      <c r="V552" s="102"/>
      <c r="W552" s="97"/>
    </row>
    <row r="553" spans="21:23">
      <c r="U553" s="97"/>
      <c r="V553" s="102"/>
      <c r="W553" s="97"/>
    </row>
    <row r="554" spans="21:23">
      <c r="U554" s="97"/>
      <c r="V554" s="102"/>
      <c r="W554" s="97"/>
    </row>
    <row r="555" spans="21:23">
      <c r="U555" s="97"/>
      <c r="V555" s="102"/>
      <c r="W555" s="97"/>
    </row>
    <row r="556" spans="21:23">
      <c r="U556" s="97"/>
      <c r="V556" s="102"/>
      <c r="W556" s="97"/>
    </row>
    <row r="557" spans="21:23">
      <c r="U557" s="97"/>
      <c r="V557" s="102"/>
      <c r="W557" s="97"/>
    </row>
    <row r="558" spans="21:23">
      <c r="U558" s="97"/>
      <c r="V558" s="102"/>
      <c r="W558" s="97"/>
    </row>
    <row r="559" spans="21:23">
      <c r="U559" s="97"/>
      <c r="V559" s="102"/>
      <c r="W559" s="97"/>
    </row>
    <row r="560" spans="21:23">
      <c r="U560" s="97"/>
      <c r="V560" s="102"/>
      <c r="W560" s="97"/>
    </row>
    <row r="561" spans="21:23">
      <c r="U561" s="97"/>
      <c r="V561" s="102"/>
      <c r="W561" s="97"/>
    </row>
    <row r="562" spans="21:23">
      <c r="U562" s="97"/>
      <c r="V562" s="102"/>
      <c r="W562" s="97"/>
    </row>
    <row r="563" spans="21:23">
      <c r="U563" s="97"/>
      <c r="V563" s="102"/>
      <c r="W563" s="97"/>
    </row>
    <row r="564" spans="21:23">
      <c r="U564" s="97"/>
      <c r="V564" s="102"/>
      <c r="W564" s="97"/>
    </row>
    <row r="565" spans="21:23">
      <c r="U565" s="97"/>
      <c r="V565" s="102"/>
      <c r="W565" s="97"/>
    </row>
    <row r="566" spans="21:23">
      <c r="U566" s="97"/>
      <c r="V566" s="102"/>
      <c r="W566" s="97"/>
    </row>
    <row r="567" spans="21:23">
      <c r="U567" s="97"/>
      <c r="V567" s="102"/>
      <c r="W567" s="97"/>
    </row>
    <row r="568" spans="21:23">
      <c r="U568" s="97"/>
      <c r="V568" s="102"/>
      <c r="W568" s="97"/>
    </row>
    <row r="569" spans="21:23">
      <c r="U569" s="97"/>
      <c r="V569" s="102"/>
      <c r="W569" s="97"/>
    </row>
    <row r="570" spans="21:23">
      <c r="U570" s="97"/>
      <c r="V570" s="102"/>
      <c r="W570" s="97"/>
    </row>
    <row r="571" spans="21:23">
      <c r="U571" s="97"/>
      <c r="V571" s="102"/>
      <c r="W571" s="97"/>
    </row>
    <row r="572" spans="21:23">
      <c r="U572" s="97"/>
      <c r="V572" s="102"/>
      <c r="W572" s="97"/>
    </row>
    <row r="573" spans="21:23">
      <c r="U573" s="97"/>
      <c r="V573" s="102"/>
      <c r="W573" s="97"/>
    </row>
    <row r="574" spans="21:23">
      <c r="U574" s="97"/>
      <c r="V574" s="102"/>
      <c r="W574" s="97"/>
    </row>
    <row r="575" spans="21:23">
      <c r="U575" s="97"/>
      <c r="V575" s="102"/>
      <c r="W575" s="97"/>
    </row>
    <row r="576" spans="21:23">
      <c r="U576" s="97"/>
      <c r="V576" s="102"/>
      <c r="W576" s="97"/>
    </row>
    <row r="577" spans="21:23">
      <c r="U577" s="97"/>
      <c r="V577" s="102"/>
      <c r="W577" s="97"/>
    </row>
    <row r="578" spans="21:23">
      <c r="U578" s="97"/>
      <c r="V578" s="102"/>
      <c r="W578" s="97"/>
    </row>
    <row r="579" spans="21:23">
      <c r="U579" s="97"/>
      <c r="V579" s="102"/>
      <c r="W579" s="97"/>
    </row>
    <row r="580" spans="21:23">
      <c r="U580" s="97"/>
      <c r="V580" s="102"/>
      <c r="W580" s="97"/>
    </row>
    <row r="581" spans="21:23">
      <c r="U581" s="97"/>
      <c r="V581" s="102"/>
      <c r="W581" s="97"/>
    </row>
    <row r="582" spans="21:23">
      <c r="U582" s="97"/>
      <c r="V582" s="102"/>
      <c r="W582" s="97"/>
    </row>
    <row r="583" spans="21:23">
      <c r="U583" s="97"/>
      <c r="V583" s="102"/>
      <c r="W583" s="97"/>
    </row>
    <row r="584" spans="21:23">
      <c r="U584" s="97"/>
      <c r="V584" s="102"/>
      <c r="W584" s="97"/>
    </row>
    <row r="585" spans="21:23">
      <c r="U585" s="97"/>
      <c r="V585" s="102"/>
      <c r="W585" s="97"/>
    </row>
    <row r="586" spans="21:23">
      <c r="U586" s="97"/>
      <c r="V586" s="102"/>
      <c r="W586" s="97"/>
    </row>
    <row r="587" spans="21:23">
      <c r="U587" s="97"/>
      <c r="V587" s="102"/>
      <c r="W587" s="97"/>
    </row>
    <row r="588" spans="21:23">
      <c r="U588" s="97"/>
      <c r="V588" s="102"/>
      <c r="W588" s="97"/>
    </row>
    <row r="589" spans="21:23">
      <c r="U589" s="97"/>
      <c r="V589" s="102"/>
      <c r="W589" s="97"/>
    </row>
    <row r="590" spans="21:23">
      <c r="U590" s="97"/>
      <c r="V590" s="102"/>
      <c r="W590" s="97"/>
    </row>
    <row r="591" spans="21:23">
      <c r="U591" s="97"/>
      <c r="V591" s="102"/>
      <c r="W591" s="97"/>
    </row>
    <row r="592" spans="21:23">
      <c r="U592" s="97"/>
      <c r="V592" s="102"/>
      <c r="W592" s="97"/>
    </row>
    <row r="593" spans="21:23">
      <c r="U593" s="97"/>
      <c r="V593" s="102"/>
      <c r="W593" s="97"/>
    </row>
    <row r="594" spans="21:23">
      <c r="U594" s="97"/>
      <c r="V594" s="102"/>
      <c r="W594" s="97"/>
    </row>
    <row r="595" spans="21:23">
      <c r="U595" s="97"/>
      <c r="V595" s="102"/>
      <c r="W595" s="97"/>
    </row>
    <row r="596" spans="21:23">
      <c r="U596" s="97"/>
      <c r="V596" s="102"/>
      <c r="W596" s="97"/>
    </row>
    <row r="597" spans="21:23">
      <c r="U597" s="97"/>
      <c r="V597" s="102"/>
      <c r="W597" s="97"/>
    </row>
    <row r="598" spans="21:23">
      <c r="U598" s="97"/>
      <c r="V598" s="102"/>
      <c r="W598" s="97"/>
    </row>
    <row r="599" spans="21:23">
      <c r="U599" s="97"/>
      <c r="V599" s="102"/>
      <c r="W599" s="97"/>
    </row>
    <row r="600" spans="21:23">
      <c r="U600" s="97"/>
      <c r="V600" s="102"/>
      <c r="W600" s="97"/>
    </row>
    <row r="601" spans="21:23">
      <c r="U601" s="97"/>
      <c r="V601" s="102"/>
      <c r="W601" s="97"/>
    </row>
    <row r="602" spans="21:23">
      <c r="U602" s="97"/>
      <c r="V602" s="102"/>
      <c r="W602" s="97"/>
    </row>
    <row r="603" spans="21:23">
      <c r="U603" s="97"/>
      <c r="V603" s="102"/>
      <c r="W603" s="97"/>
    </row>
    <row r="604" spans="21:23">
      <c r="U604" s="97"/>
      <c r="V604" s="102"/>
      <c r="W604" s="97"/>
    </row>
    <row r="605" spans="21:23">
      <c r="U605" s="97"/>
      <c r="V605" s="102"/>
      <c r="W605" s="97"/>
    </row>
    <row r="606" spans="21:23">
      <c r="U606" s="97"/>
      <c r="V606" s="102"/>
      <c r="W606" s="97"/>
    </row>
    <row r="607" spans="21:23">
      <c r="U607" s="97"/>
      <c r="V607" s="102"/>
      <c r="W607" s="97"/>
    </row>
    <row r="608" spans="21:23">
      <c r="U608" s="97"/>
      <c r="V608" s="102"/>
      <c r="W608" s="97"/>
    </row>
    <row r="609" spans="21:23">
      <c r="U609" s="97"/>
      <c r="V609" s="102"/>
      <c r="W609" s="97"/>
    </row>
    <row r="610" spans="21:23">
      <c r="U610" s="97"/>
      <c r="V610" s="102"/>
      <c r="W610" s="97"/>
    </row>
    <row r="611" spans="21:23">
      <c r="U611" s="97"/>
      <c r="V611" s="102"/>
      <c r="W611" s="97"/>
    </row>
    <row r="612" spans="21:23">
      <c r="U612" s="97"/>
      <c r="V612" s="102"/>
      <c r="W612" s="97"/>
    </row>
    <row r="613" spans="21:23">
      <c r="U613" s="97"/>
      <c r="V613" s="102"/>
      <c r="W613" s="97"/>
    </row>
    <row r="614" spans="21:23">
      <c r="U614" s="97"/>
      <c r="V614" s="102"/>
      <c r="W614" s="97"/>
    </row>
    <row r="615" spans="21:23">
      <c r="U615" s="97"/>
      <c r="V615" s="102"/>
      <c r="W615" s="97"/>
    </row>
    <row r="616" spans="21:23">
      <c r="U616" s="97"/>
      <c r="V616" s="102"/>
      <c r="W616" s="97"/>
    </row>
    <row r="617" spans="21:23">
      <c r="U617" s="97"/>
      <c r="V617" s="102"/>
      <c r="W617" s="97"/>
    </row>
    <row r="618" spans="21:23">
      <c r="U618" s="97"/>
      <c r="V618" s="102"/>
      <c r="W618" s="97"/>
    </row>
    <row r="619" spans="21:23">
      <c r="U619" s="97"/>
      <c r="V619" s="102"/>
      <c r="W619" s="97"/>
    </row>
    <row r="620" spans="21:23">
      <c r="U620" s="97"/>
      <c r="V620" s="102"/>
      <c r="W620" s="97"/>
    </row>
    <row r="621" spans="21:23">
      <c r="U621" s="97"/>
      <c r="V621" s="102"/>
      <c r="W621" s="97"/>
    </row>
    <row r="622" spans="21:23">
      <c r="U622" s="97"/>
      <c r="V622" s="102"/>
      <c r="W622" s="97"/>
    </row>
    <row r="623" spans="21:23">
      <c r="U623" s="97"/>
      <c r="V623" s="102"/>
      <c r="W623" s="97"/>
    </row>
    <row r="624" spans="21:23">
      <c r="U624" s="97"/>
      <c r="V624" s="102"/>
      <c r="W624" s="97"/>
    </row>
    <row r="625" spans="21:23">
      <c r="U625" s="97"/>
      <c r="V625" s="102"/>
      <c r="W625" s="97"/>
    </row>
    <row r="626" spans="21:23">
      <c r="U626" s="97"/>
      <c r="V626" s="102"/>
      <c r="W626" s="97"/>
    </row>
    <row r="627" spans="21:23">
      <c r="U627" s="97"/>
      <c r="V627" s="102"/>
      <c r="W627" s="97"/>
    </row>
    <row r="628" spans="21:23">
      <c r="U628" s="97"/>
      <c r="V628" s="102"/>
      <c r="W628" s="97"/>
    </row>
    <row r="629" spans="21:23">
      <c r="U629" s="97"/>
      <c r="V629" s="102"/>
      <c r="W629" s="97"/>
    </row>
    <row r="630" spans="21:23">
      <c r="U630" s="97"/>
      <c r="V630" s="102"/>
      <c r="W630" s="97"/>
    </row>
    <row r="631" spans="21:23">
      <c r="U631" s="97"/>
      <c r="V631" s="102"/>
      <c r="W631" s="97"/>
    </row>
    <row r="632" spans="21:23">
      <c r="U632" s="97"/>
      <c r="V632" s="102"/>
      <c r="W632" s="97"/>
    </row>
    <row r="633" spans="21:23">
      <c r="U633" s="97"/>
      <c r="V633" s="102"/>
      <c r="W633" s="97"/>
    </row>
    <row r="634" spans="21:23">
      <c r="U634" s="97"/>
      <c r="V634" s="102"/>
      <c r="W634" s="97"/>
    </row>
    <row r="635" spans="21:23">
      <c r="U635" s="97"/>
      <c r="V635" s="102"/>
      <c r="W635" s="97"/>
    </row>
    <row r="636" spans="21:23">
      <c r="U636" s="97"/>
      <c r="V636" s="102"/>
      <c r="W636" s="97"/>
    </row>
    <row r="637" spans="21:23">
      <c r="U637" s="97"/>
      <c r="V637" s="102"/>
      <c r="W637" s="97"/>
    </row>
    <row r="638" spans="21:23">
      <c r="U638" s="97"/>
      <c r="V638" s="102"/>
      <c r="W638" s="97"/>
    </row>
    <row r="639" spans="21:23">
      <c r="U639" s="97"/>
      <c r="V639" s="102"/>
      <c r="W639" s="97"/>
    </row>
    <row r="640" spans="21:23">
      <c r="U640" s="97"/>
      <c r="V640" s="102"/>
      <c r="W640" s="97"/>
    </row>
    <row r="641" spans="21:23">
      <c r="U641" s="97"/>
      <c r="V641" s="102"/>
      <c r="W641" s="97"/>
    </row>
    <row r="642" spans="21:23">
      <c r="U642" s="97"/>
      <c r="V642" s="102"/>
      <c r="W642" s="97"/>
    </row>
    <row r="643" spans="21:23">
      <c r="U643" s="97"/>
      <c r="V643" s="102"/>
      <c r="W643" s="97"/>
    </row>
    <row r="644" spans="21:23">
      <c r="U644" s="97"/>
      <c r="V644" s="102"/>
      <c r="W644" s="97"/>
    </row>
    <row r="645" spans="21:23">
      <c r="U645" s="97"/>
      <c r="V645" s="102"/>
      <c r="W645" s="97"/>
    </row>
    <row r="646" spans="21:23">
      <c r="U646" s="97"/>
      <c r="V646" s="102"/>
      <c r="W646" s="97"/>
    </row>
    <row r="647" spans="21:23">
      <c r="U647" s="97"/>
      <c r="V647" s="102"/>
      <c r="W647" s="97"/>
    </row>
    <row r="648" spans="21:23">
      <c r="U648" s="97"/>
      <c r="V648" s="102"/>
      <c r="W648" s="97"/>
    </row>
    <row r="649" spans="21:23">
      <c r="U649" s="97"/>
      <c r="V649" s="102"/>
      <c r="W649" s="97"/>
    </row>
    <row r="650" spans="21:23">
      <c r="U650" s="97"/>
      <c r="V650" s="102"/>
      <c r="W650" s="97"/>
    </row>
    <row r="651" spans="21:23">
      <c r="U651" s="97"/>
      <c r="V651" s="102"/>
      <c r="W651" s="97"/>
    </row>
    <row r="652" spans="21:23">
      <c r="U652" s="97"/>
      <c r="V652" s="102"/>
      <c r="W652" s="97"/>
    </row>
    <row r="653" spans="21:23">
      <c r="U653" s="97"/>
      <c r="V653" s="102"/>
      <c r="W653" s="97"/>
    </row>
    <row r="654" spans="21:23">
      <c r="U654" s="97"/>
      <c r="V654" s="102"/>
      <c r="W654" s="97"/>
    </row>
    <row r="655" spans="21:23">
      <c r="U655" s="97"/>
      <c r="V655" s="102"/>
      <c r="W655" s="97"/>
    </row>
    <row r="656" spans="21:23">
      <c r="U656" s="97"/>
      <c r="V656" s="102"/>
      <c r="W656" s="97"/>
    </row>
    <row r="657" spans="21:23">
      <c r="U657" s="97"/>
      <c r="V657" s="102"/>
      <c r="W657" s="97"/>
    </row>
    <row r="658" spans="21:23">
      <c r="U658" s="97"/>
      <c r="V658" s="102"/>
      <c r="W658" s="97"/>
    </row>
    <row r="659" spans="21:23">
      <c r="U659" s="97"/>
      <c r="V659" s="102"/>
      <c r="W659" s="97"/>
    </row>
    <row r="660" spans="21:23">
      <c r="U660" s="97"/>
      <c r="V660" s="102"/>
      <c r="W660" s="97"/>
    </row>
    <row r="661" spans="21:23">
      <c r="U661" s="97"/>
      <c r="V661" s="102"/>
      <c r="W661" s="97"/>
    </row>
    <row r="662" spans="21:23">
      <c r="U662" s="97"/>
      <c r="V662" s="102"/>
      <c r="W662" s="97"/>
    </row>
    <row r="663" spans="21:23">
      <c r="U663" s="97"/>
      <c r="V663" s="102"/>
      <c r="W663" s="97"/>
    </row>
    <row r="664" spans="21:23">
      <c r="U664" s="97"/>
      <c r="V664" s="102"/>
      <c r="W664" s="97"/>
    </row>
    <row r="665" spans="21:23">
      <c r="U665" s="97"/>
      <c r="V665" s="102"/>
      <c r="W665" s="97"/>
    </row>
    <row r="666" spans="21:23">
      <c r="U666" s="97"/>
      <c r="V666" s="102"/>
      <c r="W666" s="97"/>
    </row>
    <row r="667" spans="21:23">
      <c r="U667" s="97"/>
      <c r="V667" s="102"/>
      <c r="W667" s="97"/>
    </row>
    <row r="668" spans="21:23">
      <c r="U668" s="97"/>
      <c r="V668" s="102"/>
      <c r="W668" s="97"/>
    </row>
    <row r="669" spans="21:23">
      <c r="U669" s="97"/>
      <c r="V669" s="102"/>
      <c r="W669" s="97"/>
    </row>
    <row r="670" spans="21:23">
      <c r="U670" s="97"/>
      <c r="V670" s="102"/>
      <c r="W670" s="97"/>
    </row>
    <row r="671" spans="21:23">
      <c r="U671" s="97"/>
      <c r="V671" s="102"/>
      <c r="W671" s="97"/>
    </row>
    <row r="672" spans="21:23">
      <c r="U672" s="97"/>
      <c r="V672" s="102"/>
      <c r="W672" s="97"/>
    </row>
    <row r="673" spans="21:23">
      <c r="U673" s="97"/>
      <c r="V673" s="102"/>
      <c r="W673" s="97"/>
    </row>
    <row r="674" spans="21:23">
      <c r="U674" s="97"/>
      <c r="V674" s="102"/>
      <c r="W674" s="97"/>
    </row>
    <row r="675" spans="21:23">
      <c r="U675" s="97"/>
      <c r="V675" s="102"/>
      <c r="W675" s="97"/>
    </row>
    <row r="676" spans="21:23">
      <c r="U676" s="97"/>
      <c r="V676" s="102"/>
      <c r="W676" s="97"/>
    </row>
    <row r="677" spans="21:23">
      <c r="U677" s="97"/>
      <c r="V677" s="102"/>
      <c r="W677" s="97"/>
    </row>
    <row r="678" spans="21:23">
      <c r="U678" s="97"/>
      <c r="V678" s="102"/>
      <c r="W678" s="97"/>
    </row>
    <row r="679" spans="21:23">
      <c r="U679" s="97"/>
      <c r="V679" s="102"/>
      <c r="W679" s="97"/>
    </row>
    <row r="680" spans="21:23">
      <c r="U680" s="97"/>
      <c r="V680" s="102"/>
      <c r="W680" s="97"/>
    </row>
    <row r="681" spans="21:23">
      <c r="U681" s="97"/>
      <c r="V681" s="102"/>
      <c r="W681" s="97"/>
    </row>
    <row r="682" spans="21:23">
      <c r="U682" s="97"/>
      <c r="V682" s="102"/>
      <c r="W682" s="97"/>
    </row>
    <row r="683" spans="21:23">
      <c r="U683" s="97"/>
      <c r="V683" s="102"/>
      <c r="W683" s="97"/>
    </row>
    <row r="684" spans="21:23">
      <c r="U684" s="97"/>
      <c r="V684" s="102"/>
      <c r="W684" s="97"/>
    </row>
    <row r="685" spans="21:23">
      <c r="U685" s="97"/>
      <c r="V685" s="102"/>
      <c r="W685" s="97"/>
    </row>
    <row r="686" spans="21:23">
      <c r="U686" s="97"/>
      <c r="V686" s="102"/>
      <c r="W686" s="97"/>
    </row>
    <row r="687" spans="21:23">
      <c r="U687" s="97"/>
      <c r="V687" s="102"/>
      <c r="W687" s="97"/>
    </row>
    <row r="688" spans="21:23">
      <c r="U688" s="97"/>
      <c r="V688" s="102"/>
      <c r="W688" s="97"/>
    </row>
    <row r="689" spans="21:23">
      <c r="U689" s="97"/>
      <c r="V689" s="102"/>
      <c r="W689" s="97"/>
    </row>
    <row r="690" spans="21:23">
      <c r="U690" s="97"/>
      <c r="V690" s="102"/>
      <c r="W690" s="97"/>
    </row>
    <row r="691" spans="21:23">
      <c r="U691" s="97"/>
      <c r="V691" s="102"/>
      <c r="W691" s="97"/>
    </row>
    <row r="692" spans="21:23">
      <c r="U692" s="97"/>
      <c r="V692" s="102"/>
      <c r="W692" s="97"/>
    </row>
    <row r="693" spans="21:23">
      <c r="U693" s="97"/>
      <c r="V693" s="102"/>
      <c r="W693" s="97"/>
    </row>
    <row r="694" spans="21:23">
      <c r="U694" s="97"/>
      <c r="V694" s="102"/>
      <c r="W694" s="97"/>
    </row>
    <row r="695" spans="21:23">
      <c r="U695" s="97"/>
      <c r="V695" s="102"/>
      <c r="W695" s="97"/>
    </row>
    <row r="696" spans="21:23">
      <c r="U696" s="97"/>
      <c r="V696" s="102"/>
      <c r="W696" s="97"/>
    </row>
    <row r="697" spans="21:23">
      <c r="U697" s="97"/>
      <c r="V697" s="102"/>
      <c r="W697" s="97"/>
    </row>
    <row r="698" spans="21:23">
      <c r="U698" s="97"/>
      <c r="V698" s="102"/>
      <c r="W698" s="97"/>
    </row>
    <row r="699" spans="21:23">
      <c r="U699" s="97"/>
      <c r="V699" s="102"/>
      <c r="W699" s="97"/>
    </row>
    <row r="700" spans="21:23">
      <c r="U700" s="97"/>
      <c r="V700" s="102"/>
      <c r="W700" s="97"/>
    </row>
    <row r="701" spans="21:23">
      <c r="U701" s="97"/>
      <c r="V701" s="102"/>
      <c r="W701" s="97"/>
    </row>
    <row r="702" spans="21:23">
      <c r="U702" s="97"/>
      <c r="V702" s="102"/>
      <c r="W702" s="97"/>
    </row>
    <row r="703" spans="21:23">
      <c r="U703" s="97"/>
      <c r="V703" s="102"/>
      <c r="W703" s="97"/>
    </row>
    <row r="704" spans="21:23">
      <c r="U704" s="97"/>
      <c r="V704" s="102"/>
      <c r="W704" s="97"/>
    </row>
    <row r="705" spans="21:23">
      <c r="U705" s="97"/>
      <c r="V705" s="102"/>
      <c r="W705" s="97"/>
    </row>
    <row r="706" spans="21:23">
      <c r="U706" s="97"/>
      <c r="V706" s="102"/>
      <c r="W706" s="97"/>
    </row>
    <row r="707" spans="21:23">
      <c r="U707" s="97"/>
      <c r="V707" s="102"/>
      <c r="W707" s="97"/>
    </row>
    <row r="708" spans="21:23">
      <c r="U708" s="97"/>
      <c r="V708" s="102"/>
      <c r="W708" s="97"/>
    </row>
    <row r="709" spans="21:23">
      <c r="U709" s="97"/>
      <c r="V709" s="102"/>
      <c r="W709" s="97"/>
    </row>
    <row r="710" spans="21:23">
      <c r="U710" s="97"/>
      <c r="V710" s="102"/>
      <c r="W710" s="97"/>
    </row>
    <row r="711" spans="21:23">
      <c r="U711" s="97"/>
      <c r="V711" s="102"/>
      <c r="W711" s="97"/>
    </row>
    <row r="712" spans="21:23">
      <c r="U712" s="97"/>
      <c r="V712" s="102"/>
      <c r="W712" s="97"/>
    </row>
    <row r="713" spans="21:23">
      <c r="U713" s="97"/>
      <c r="V713" s="102"/>
      <c r="W713" s="97"/>
    </row>
    <row r="714" spans="21:23">
      <c r="U714" s="97"/>
      <c r="V714" s="102"/>
      <c r="W714" s="97"/>
    </row>
    <row r="715" spans="21:23">
      <c r="U715" s="97"/>
      <c r="V715" s="102"/>
      <c r="W715" s="97"/>
    </row>
    <row r="716" spans="21:23">
      <c r="U716" s="97"/>
      <c r="V716" s="102"/>
      <c r="W716" s="97"/>
    </row>
    <row r="717" spans="21:23">
      <c r="U717" s="97"/>
      <c r="V717" s="102"/>
      <c r="W717" s="97"/>
    </row>
    <row r="718" spans="21:23">
      <c r="U718" s="97"/>
      <c r="V718" s="102"/>
      <c r="W718" s="97"/>
    </row>
    <row r="719" spans="21:23">
      <c r="U719" s="97"/>
      <c r="V719" s="102"/>
      <c r="W719" s="97"/>
    </row>
    <row r="720" spans="21:23">
      <c r="U720" s="97"/>
      <c r="V720" s="102"/>
      <c r="W720" s="97"/>
    </row>
    <row r="721" spans="21:23">
      <c r="U721" s="97"/>
      <c r="V721" s="102"/>
      <c r="W721" s="97"/>
    </row>
    <row r="722" spans="21:23">
      <c r="U722" s="97"/>
      <c r="V722" s="102"/>
      <c r="W722" s="97"/>
    </row>
    <row r="723" spans="21:23">
      <c r="U723" s="97"/>
      <c r="V723" s="102"/>
      <c r="W723" s="97"/>
    </row>
    <row r="724" spans="21:23">
      <c r="U724" s="97"/>
      <c r="V724" s="102"/>
      <c r="W724" s="97"/>
    </row>
    <row r="725" spans="21:23">
      <c r="U725" s="97"/>
      <c r="V725" s="102"/>
      <c r="W725" s="97"/>
    </row>
    <row r="726" spans="21:23">
      <c r="U726" s="97"/>
      <c r="V726" s="102"/>
      <c r="W726" s="97"/>
    </row>
    <row r="727" spans="21:23">
      <c r="U727" s="97"/>
      <c r="V727" s="102"/>
      <c r="W727" s="97"/>
    </row>
    <row r="728" spans="21:23">
      <c r="U728" s="97"/>
      <c r="V728" s="102"/>
      <c r="W728" s="97"/>
    </row>
    <row r="729" spans="21:23">
      <c r="U729" s="97"/>
      <c r="V729" s="102"/>
      <c r="W729" s="97"/>
    </row>
    <row r="730" spans="21:23">
      <c r="U730" s="97"/>
      <c r="V730" s="102"/>
      <c r="W730" s="97"/>
    </row>
    <row r="731" spans="21:23">
      <c r="U731" s="97"/>
      <c r="V731" s="102"/>
      <c r="W731" s="97"/>
    </row>
    <row r="732" spans="21:23">
      <c r="U732" s="97"/>
      <c r="V732" s="102"/>
      <c r="W732" s="97"/>
    </row>
    <row r="733" spans="21:23">
      <c r="U733" s="97"/>
      <c r="V733" s="102"/>
      <c r="W733" s="97"/>
    </row>
    <row r="734" spans="21:23">
      <c r="U734" s="97"/>
      <c r="V734" s="102"/>
      <c r="W734" s="97"/>
    </row>
    <row r="735" spans="21:23">
      <c r="U735" s="97"/>
      <c r="V735" s="102"/>
      <c r="W735" s="97"/>
    </row>
    <row r="736" spans="21:23">
      <c r="U736" s="97"/>
      <c r="V736" s="102"/>
      <c r="W736" s="97"/>
    </row>
    <row r="737" spans="21:23">
      <c r="U737" s="97"/>
      <c r="V737" s="102"/>
      <c r="W737" s="97"/>
    </row>
    <row r="738" spans="21:23">
      <c r="U738" s="97"/>
      <c r="V738" s="102"/>
      <c r="W738" s="97"/>
    </row>
    <row r="739" spans="21:23">
      <c r="U739" s="97"/>
      <c r="V739" s="102"/>
      <c r="W739" s="97"/>
    </row>
    <row r="740" spans="21:23">
      <c r="U740" s="97"/>
      <c r="V740" s="102"/>
      <c r="W740" s="97"/>
    </row>
    <row r="741" spans="21:23">
      <c r="U741" s="97"/>
      <c r="V741" s="102"/>
      <c r="W741" s="97"/>
    </row>
    <row r="742" spans="21:23">
      <c r="U742" s="97"/>
      <c r="V742" s="102"/>
      <c r="W742" s="97"/>
    </row>
    <row r="743" spans="21:23">
      <c r="U743" s="97"/>
      <c r="V743" s="102"/>
      <c r="W743" s="97"/>
    </row>
    <row r="744" spans="21:23">
      <c r="U744" s="97"/>
      <c r="V744" s="102"/>
      <c r="W744" s="97"/>
    </row>
    <row r="745" spans="21:23">
      <c r="U745" s="97"/>
      <c r="V745" s="102"/>
      <c r="W745" s="97"/>
    </row>
    <row r="746" spans="21:23">
      <c r="U746" s="97"/>
      <c r="V746" s="102"/>
      <c r="W746" s="97"/>
    </row>
    <row r="747" spans="21:23">
      <c r="U747" s="97"/>
      <c r="V747" s="102"/>
      <c r="W747" s="97"/>
    </row>
    <row r="748" spans="21:23">
      <c r="U748" s="97"/>
      <c r="V748" s="102"/>
      <c r="W748" s="97"/>
    </row>
    <row r="749" spans="21:23">
      <c r="U749" s="97"/>
      <c r="V749" s="102"/>
      <c r="W749" s="97"/>
    </row>
    <row r="750" spans="21:23">
      <c r="U750" s="97"/>
      <c r="V750" s="102"/>
      <c r="W750" s="97"/>
    </row>
    <row r="751" spans="21:23">
      <c r="U751" s="97"/>
      <c r="V751" s="102"/>
      <c r="W751" s="97"/>
    </row>
    <row r="752" spans="21:23">
      <c r="U752" s="97"/>
      <c r="V752" s="102"/>
      <c r="W752" s="97"/>
    </row>
    <row r="753" spans="21:23">
      <c r="U753" s="97"/>
      <c r="V753" s="102"/>
      <c r="W753" s="97"/>
    </row>
    <row r="754" spans="21:23">
      <c r="U754" s="97"/>
      <c r="V754" s="102"/>
      <c r="W754" s="97"/>
    </row>
    <row r="755" spans="21:23">
      <c r="U755" s="97"/>
      <c r="V755" s="102"/>
      <c r="W755" s="97"/>
    </row>
    <row r="756" spans="21:23">
      <c r="U756" s="97"/>
      <c r="V756" s="102"/>
      <c r="W756" s="97"/>
    </row>
    <row r="757" spans="21:23">
      <c r="U757" s="97"/>
      <c r="V757" s="102"/>
      <c r="W757" s="97"/>
    </row>
    <row r="758" spans="21:23">
      <c r="U758" s="97"/>
      <c r="V758" s="102"/>
      <c r="W758" s="97"/>
    </row>
    <row r="759" spans="21:23">
      <c r="U759" s="97"/>
      <c r="V759" s="102"/>
      <c r="W759" s="97"/>
    </row>
    <row r="760" spans="21:23">
      <c r="U760" s="97"/>
      <c r="V760" s="102"/>
      <c r="W760" s="97"/>
    </row>
    <row r="761" spans="21:23">
      <c r="U761" s="97"/>
      <c r="V761" s="102"/>
      <c r="W761" s="97"/>
    </row>
    <row r="762" spans="21:23">
      <c r="U762" s="97"/>
      <c r="V762" s="102"/>
      <c r="W762" s="97"/>
    </row>
    <row r="763" spans="21:23">
      <c r="U763" s="97"/>
      <c r="V763" s="102"/>
      <c r="W763" s="97"/>
    </row>
    <row r="764" spans="21:23">
      <c r="U764" s="97"/>
      <c r="V764" s="102"/>
      <c r="W764" s="97"/>
    </row>
    <row r="765" spans="21:23">
      <c r="U765" s="97"/>
      <c r="V765" s="102"/>
      <c r="W765" s="97"/>
    </row>
    <row r="766" spans="21:23">
      <c r="U766" s="97"/>
      <c r="V766" s="102"/>
      <c r="W766" s="97"/>
    </row>
    <row r="767" spans="21:23">
      <c r="U767" s="97"/>
      <c r="V767" s="102"/>
      <c r="W767" s="97"/>
    </row>
    <row r="768" spans="21:23">
      <c r="U768" s="97"/>
      <c r="V768" s="102"/>
      <c r="W768" s="97"/>
    </row>
    <row r="769" spans="21:23">
      <c r="U769" s="97"/>
      <c r="V769" s="102"/>
      <c r="W769" s="97"/>
    </row>
    <row r="770" spans="21:23">
      <c r="U770" s="97"/>
      <c r="V770" s="102"/>
      <c r="W770" s="97"/>
    </row>
    <row r="771" spans="21:23">
      <c r="U771" s="97"/>
      <c r="V771" s="102"/>
      <c r="W771" s="97"/>
    </row>
    <row r="772" spans="21:23">
      <c r="U772" s="97"/>
      <c r="V772" s="102"/>
      <c r="W772" s="97"/>
    </row>
    <row r="773" spans="21:23">
      <c r="U773" s="97"/>
      <c r="V773" s="102"/>
      <c r="W773" s="97"/>
    </row>
    <row r="774" spans="21:23">
      <c r="U774" s="97"/>
      <c r="V774" s="102"/>
      <c r="W774" s="97"/>
    </row>
    <row r="775" spans="21:23">
      <c r="U775" s="97"/>
      <c r="V775" s="102"/>
      <c r="W775" s="97"/>
    </row>
    <row r="776" spans="21:23">
      <c r="U776" s="97"/>
      <c r="V776" s="102"/>
      <c r="W776" s="97"/>
    </row>
    <row r="777" spans="21:23">
      <c r="U777" s="97"/>
      <c r="V777" s="102"/>
      <c r="W777" s="97"/>
    </row>
    <row r="778" spans="21:23">
      <c r="U778" s="97"/>
      <c r="V778" s="102"/>
      <c r="W778" s="97"/>
    </row>
    <row r="779" spans="21:23">
      <c r="U779" s="97"/>
      <c r="V779" s="102"/>
      <c r="W779" s="97"/>
    </row>
    <row r="780" spans="21:23">
      <c r="U780" s="97"/>
      <c r="V780" s="102"/>
      <c r="W780" s="97"/>
    </row>
    <row r="781" spans="21:23">
      <c r="U781" s="97"/>
      <c r="V781" s="102"/>
      <c r="W781" s="97"/>
    </row>
    <row r="782" spans="21:23">
      <c r="U782" s="97"/>
      <c r="V782" s="102"/>
      <c r="W782" s="97"/>
    </row>
    <row r="783" spans="21:23">
      <c r="U783" s="97"/>
      <c r="V783" s="102"/>
      <c r="W783" s="97"/>
    </row>
    <row r="784" spans="21:23">
      <c r="U784" s="97"/>
      <c r="V784" s="102"/>
      <c r="W784" s="97"/>
    </row>
    <row r="785" spans="21:23">
      <c r="U785" s="97"/>
      <c r="V785" s="102"/>
      <c r="W785" s="97"/>
    </row>
    <row r="786" spans="21:23">
      <c r="U786" s="97"/>
      <c r="V786" s="102"/>
      <c r="W786" s="97"/>
    </row>
    <row r="787" spans="21:23">
      <c r="U787" s="97"/>
      <c r="V787" s="102"/>
      <c r="W787" s="97"/>
    </row>
    <row r="788" spans="21:23">
      <c r="U788" s="97"/>
      <c r="V788" s="102"/>
      <c r="W788" s="97"/>
    </row>
    <row r="789" spans="21:23">
      <c r="U789" s="97"/>
      <c r="V789" s="102"/>
      <c r="W789" s="97"/>
    </row>
    <row r="790" spans="21:23">
      <c r="U790" s="97"/>
      <c r="V790" s="102"/>
      <c r="W790" s="97"/>
    </row>
    <row r="791" spans="21:23">
      <c r="U791" s="97"/>
      <c r="V791" s="102"/>
      <c r="W791" s="97"/>
    </row>
    <row r="792" spans="21:23">
      <c r="U792" s="97"/>
      <c r="V792" s="102"/>
      <c r="W792" s="97"/>
    </row>
    <row r="793" spans="21:23">
      <c r="U793" s="97"/>
      <c r="V793" s="102"/>
      <c r="W793" s="97"/>
    </row>
    <row r="794" spans="21:23">
      <c r="U794" s="97"/>
      <c r="V794" s="102"/>
      <c r="W794" s="97"/>
    </row>
    <row r="795" spans="21:23">
      <c r="U795" s="97"/>
      <c r="V795" s="102"/>
      <c r="W795" s="97"/>
    </row>
    <row r="796" spans="21:23">
      <c r="U796" s="97"/>
      <c r="V796" s="102"/>
      <c r="W796" s="97"/>
    </row>
    <row r="797" spans="21:23">
      <c r="U797" s="97"/>
      <c r="V797" s="102"/>
      <c r="W797" s="97"/>
    </row>
    <row r="798" spans="21:23">
      <c r="U798" s="97"/>
      <c r="V798" s="102"/>
      <c r="W798" s="97"/>
    </row>
    <row r="799" spans="21:23">
      <c r="U799" s="97"/>
      <c r="V799" s="102"/>
      <c r="W799" s="97"/>
    </row>
    <row r="800" spans="21:23">
      <c r="U800" s="97"/>
      <c r="V800" s="102"/>
      <c r="W800" s="97"/>
    </row>
    <row r="801" spans="21:23">
      <c r="U801" s="97"/>
      <c r="V801" s="102"/>
      <c r="W801" s="97"/>
    </row>
    <row r="802" spans="21:23">
      <c r="U802" s="97"/>
      <c r="V802" s="102"/>
      <c r="W802" s="97"/>
    </row>
    <row r="803" spans="21:23">
      <c r="U803" s="97"/>
      <c r="V803" s="102"/>
      <c r="W803" s="97"/>
    </row>
    <row r="804" spans="21:23">
      <c r="U804" s="97"/>
      <c r="V804" s="102"/>
      <c r="W804" s="97"/>
    </row>
    <row r="805" spans="21:23">
      <c r="U805" s="97"/>
      <c r="V805" s="102"/>
      <c r="W805" s="97"/>
    </row>
    <row r="806" spans="21:23">
      <c r="U806" s="97"/>
      <c r="V806" s="102"/>
      <c r="W806" s="97"/>
    </row>
    <row r="807" spans="21:23">
      <c r="U807" s="97"/>
      <c r="V807" s="102"/>
      <c r="W807" s="97"/>
    </row>
    <row r="808" spans="21:23">
      <c r="U808" s="97"/>
      <c r="V808" s="102"/>
      <c r="W808" s="97"/>
    </row>
    <row r="809" spans="21:23">
      <c r="U809" s="97"/>
      <c r="V809" s="102"/>
      <c r="W809" s="97"/>
    </row>
    <row r="810" spans="21:23">
      <c r="U810" s="97"/>
      <c r="V810" s="102"/>
      <c r="W810" s="97"/>
    </row>
    <row r="811" spans="21:23">
      <c r="U811" s="97"/>
      <c r="V811" s="102"/>
      <c r="W811" s="97"/>
    </row>
    <row r="812" spans="21:23">
      <c r="U812" s="97"/>
      <c r="V812" s="102"/>
      <c r="W812" s="97"/>
    </row>
    <row r="813" spans="21:23">
      <c r="U813" s="97"/>
      <c r="V813" s="102"/>
      <c r="W813" s="97"/>
    </row>
    <row r="814" spans="21:23">
      <c r="U814" s="97"/>
      <c r="V814" s="102"/>
      <c r="W814" s="97"/>
    </row>
    <row r="815" spans="21:23">
      <c r="U815" s="97"/>
      <c r="V815" s="102"/>
      <c r="W815" s="97"/>
    </row>
    <row r="816" spans="21:23">
      <c r="U816" s="97"/>
      <c r="V816" s="102"/>
      <c r="W816" s="97"/>
    </row>
    <row r="817" spans="21:23">
      <c r="U817" s="97"/>
      <c r="V817" s="102"/>
      <c r="W817" s="97"/>
    </row>
    <row r="818" spans="21:23">
      <c r="U818" s="97"/>
      <c r="V818" s="102"/>
      <c r="W818" s="97"/>
    </row>
    <row r="819" spans="21:23">
      <c r="U819" s="97"/>
      <c r="V819" s="102"/>
      <c r="W819" s="97"/>
    </row>
    <row r="820" spans="21:23">
      <c r="U820" s="97"/>
      <c r="V820" s="102"/>
      <c r="W820" s="97"/>
    </row>
    <row r="821" spans="21:23">
      <c r="U821" s="97"/>
      <c r="V821" s="102"/>
      <c r="W821" s="97"/>
    </row>
    <row r="822" spans="21:23">
      <c r="U822" s="97"/>
      <c r="V822" s="102"/>
      <c r="W822" s="97"/>
    </row>
    <row r="823" spans="21:23">
      <c r="U823" s="97"/>
      <c r="V823" s="102"/>
      <c r="W823" s="97"/>
    </row>
    <row r="824" spans="21:23">
      <c r="U824" s="97"/>
      <c r="V824" s="102"/>
      <c r="W824" s="97"/>
    </row>
    <row r="825" spans="21:23">
      <c r="U825" s="97"/>
      <c r="V825" s="102"/>
      <c r="W825" s="97"/>
    </row>
    <row r="826" spans="21:23">
      <c r="U826" s="97"/>
      <c r="V826" s="102"/>
      <c r="W826" s="97"/>
    </row>
    <row r="827" spans="21:23">
      <c r="U827" s="97"/>
      <c r="V827" s="102"/>
      <c r="W827" s="97"/>
    </row>
    <row r="828" spans="21:23">
      <c r="U828" s="97"/>
      <c r="V828" s="102"/>
      <c r="W828" s="97"/>
    </row>
    <row r="829" spans="21:23">
      <c r="U829" s="97"/>
      <c r="V829" s="102"/>
      <c r="W829" s="97"/>
    </row>
    <row r="830" spans="21:23">
      <c r="U830" s="97"/>
      <c r="V830" s="102"/>
      <c r="W830" s="97"/>
    </row>
    <row r="831" spans="21:23">
      <c r="U831" s="97"/>
      <c r="V831" s="102"/>
      <c r="W831" s="97"/>
    </row>
    <row r="832" spans="21:23">
      <c r="U832" s="97"/>
      <c r="V832" s="102"/>
      <c r="W832" s="97"/>
    </row>
    <row r="833" spans="21:23">
      <c r="U833" s="97"/>
      <c r="V833" s="102"/>
      <c r="W833" s="97"/>
    </row>
    <row r="834" spans="21:23">
      <c r="U834" s="97"/>
      <c r="V834" s="102"/>
      <c r="W834" s="97"/>
    </row>
    <row r="835" spans="21:23">
      <c r="U835" s="97"/>
      <c r="V835" s="102"/>
      <c r="W835" s="97"/>
    </row>
    <row r="836" spans="21:23">
      <c r="U836" s="97"/>
      <c r="V836" s="102"/>
      <c r="W836" s="97"/>
    </row>
    <row r="837" spans="21:23">
      <c r="U837" s="97"/>
      <c r="V837" s="102"/>
      <c r="W837" s="97"/>
    </row>
    <row r="838" spans="21:23">
      <c r="U838" s="97"/>
      <c r="V838" s="102"/>
      <c r="W838" s="97"/>
    </row>
    <row r="839" spans="21:23">
      <c r="U839" s="97"/>
      <c r="V839" s="102"/>
      <c r="W839" s="97"/>
    </row>
    <row r="840" spans="21:23">
      <c r="U840" s="97"/>
      <c r="V840" s="102"/>
      <c r="W840" s="97"/>
    </row>
    <row r="841" spans="21:23">
      <c r="U841" s="97"/>
      <c r="V841" s="102"/>
      <c r="W841" s="97"/>
    </row>
    <row r="842" spans="21:23">
      <c r="U842" s="97"/>
      <c r="V842" s="102"/>
      <c r="W842" s="97"/>
    </row>
    <row r="843" spans="21:23">
      <c r="U843" s="97"/>
      <c r="V843" s="102"/>
      <c r="W843" s="97"/>
    </row>
    <row r="844" spans="21:23">
      <c r="U844" s="97"/>
      <c r="V844" s="102"/>
      <c r="W844" s="97"/>
    </row>
    <row r="845" spans="21:23">
      <c r="U845" s="97"/>
      <c r="V845" s="102"/>
      <c r="W845" s="97"/>
    </row>
    <row r="846" spans="21:23">
      <c r="U846" s="97"/>
      <c r="V846" s="102"/>
      <c r="W846" s="97"/>
    </row>
    <row r="847" spans="21:23">
      <c r="U847" s="97"/>
      <c r="V847" s="102"/>
      <c r="W847" s="97"/>
    </row>
    <row r="848" spans="21:23">
      <c r="U848" s="97"/>
      <c r="V848" s="102"/>
      <c r="W848" s="97"/>
    </row>
    <row r="849" spans="21:23">
      <c r="U849" s="97"/>
      <c r="V849" s="102"/>
      <c r="W849" s="97"/>
    </row>
    <row r="850" spans="21:23">
      <c r="U850" s="97"/>
      <c r="V850" s="102"/>
      <c r="W850" s="97"/>
    </row>
    <row r="851" spans="21:23">
      <c r="U851" s="97"/>
      <c r="V851" s="102"/>
      <c r="W851" s="97"/>
    </row>
    <row r="852" spans="21:23">
      <c r="U852" s="97"/>
      <c r="V852" s="102"/>
      <c r="W852" s="97"/>
    </row>
    <row r="853" spans="21:23">
      <c r="U853" s="97"/>
      <c r="V853" s="102"/>
      <c r="W853" s="97"/>
    </row>
    <row r="854" spans="21:23">
      <c r="U854" s="97"/>
      <c r="V854" s="102"/>
      <c r="W854" s="97"/>
    </row>
    <row r="855" spans="21:23">
      <c r="U855" s="97"/>
      <c r="V855" s="102"/>
      <c r="W855" s="97"/>
    </row>
    <row r="856" spans="21:23">
      <c r="U856" s="97"/>
      <c r="V856" s="102"/>
      <c r="W856" s="97"/>
    </row>
    <row r="857" spans="21:23">
      <c r="U857" s="97"/>
      <c r="V857" s="102"/>
      <c r="W857" s="97"/>
    </row>
    <row r="858" spans="21:23">
      <c r="U858" s="97"/>
      <c r="V858" s="102"/>
      <c r="W858" s="97"/>
    </row>
    <row r="859" spans="21:23">
      <c r="U859" s="97"/>
      <c r="V859" s="102"/>
      <c r="W859" s="97"/>
    </row>
    <row r="860" spans="21:23">
      <c r="U860" s="97"/>
      <c r="V860" s="102"/>
      <c r="W860" s="97"/>
    </row>
    <row r="861" spans="21:23">
      <c r="U861" s="97"/>
      <c r="V861" s="102"/>
      <c r="W861" s="97"/>
    </row>
    <row r="862" spans="21:23">
      <c r="U862" s="97"/>
      <c r="V862" s="102"/>
      <c r="W862" s="97"/>
    </row>
    <row r="863" spans="21:23">
      <c r="U863" s="97"/>
      <c r="V863" s="102"/>
      <c r="W863" s="97"/>
    </row>
    <row r="864" spans="21:23">
      <c r="U864" s="97"/>
      <c r="V864" s="102"/>
      <c r="W864" s="97"/>
    </row>
    <row r="865" spans="21:23">
      <c r="U865" s="97"/>
      <c r="V865" s="102"/>
      <c r="W865" s="97"/>
    </row>
    <row r="866" spans="21:23">
      <c r="U866" s="97"/>
      <c r="V866" s="102"/>
      <c r="W866" s="97"/>
    </row>
    <row r="867" spans="21:23">
      <c r="U867" s="97"/>
      <c r="V867" s="102"/>
      <c r="W867" s="97"/>
    </row>
    <row r="868" spans="21:23">
      <c r="U868" s="97"/>
      <c r="V868" s="102"/>
      <c r="W868" s="97"/>
    </row>
    <row r="869" spans="21:23">
      <c r="U869" s="97"/>
      <c r="V869" s="102"/>
      <c r="W869" s="97"/>
    </row>
    <row r="870" spans="21:23">
      <c r="U870" s="97"/>
      <c r="V870" s="102"/>
      <c r="W870" s="97"/>
    </row>
    <row r="871" spans="21:23">
      <c r="U871" s="97"/>
      <c r="V871" s="102"/>
      <c r="W871" s="97"/>
    </row>
    <row r="872" spans="21:23">
      <c r="U872" s="97"/>
      <c r="V872" s="102"/>
      <c r="W872" s="97"/>
    </row>
    <row r="873" spans="21:23">
      <c r="U873" s="97"/>
      <c r="V873" s="102"/>
      <c r="W873" s="97"/>
    </row>
    <row r="874" spans="21:23">
      <c r="U874" s="97"/>
      <c r="V874" s="102"/>
      <c r="W874" s="97"/>
    </row>
    <row r="875" spans="21:23">
      <c r="U875" s="97"/>
      <c r="V875" s="102"/>
      <c r="W875" s="97"/>
    </row>
    <row r="876" spans="21:23">
      <c r="U876" s="97"/>
      <c r="V876" s="102"/>
      <c r="W876" s="97"/>
    </row>
    <row r="877" spans="21:23">
      <c r="U877" s="97"/>
      <c r="V877" s="102"/>
      <c r="W877" s="97"/>
    </row>
    <row r="878" spans="21:23">
      <c r="U878" s="97"/>
      <c r="V878" s="102"/>
      <c r="W878" s="97"/>
    </row>
    <row r="879" spans="21:23">
      <c r="U879" s="97"/>
      <c r="V879" s="102"/>
      <c r="W879" s="97"/>
    </row>
    <row r="880" spans="21:23">
      <c r="U880" s="97"/>
      <c r="V880" s="102"/>
      <c r="W880" s="97"/>
    </row>
    <row r="881" spans="21:23">
      <c r="U881" s="97"/>
      <c r="V881" s="102"/>
      <c r="W881" s="97"/>
    </row>
    <row r="882" spans="21:23">
      <c r="U882" s="97"/>
      <c r="V882" s="102"/>
      <c r="W882" s="97"/>
    </row>
    <row r="883" spans="21:23">
      <c r="U883" s="97"/>
      <c r="V883" s="102"/>
      <c r="W883" s="97"/>
    </row>
    <row r="884" spans="21:23">
      <c r="U884" s="97"/>
      <c r="V884" s="102"/>
      <c r="W884" s="97"/>
    </row>
    <row r="885" spans="21:23">
      <c r="U885" s="97"/>
      <c r="V885" s="102"/>
      <c r="W885" s="97"/>
    </row>
    <row r="886" spans="21:23">
      <c r="U886" s="97"/>
      <c r="V886" s="102"/>
      <c r="W886" s="97"/>
    </row>
    <row r="887" spans="21:23">
      <c r="U887" s="97"/>
      <c r="V887" s="102"/>
      <c r="W887" s="97"/>
    </row>
    <row r="888" spans="21:23">
      <c r="U888" s="97"/>
      <c r="V888" s="102"/>
      <c r="W888" s="97"/>
    </row>
    <row r="889" spans="21:23">
      <c r="U889" s="97"/>
      <c r="V889" s="102"/>
      <c r="W889" s="97"/>
    </row>
    <row r="890" spans="21:23">
      <c r="U890" s="97"/>
      <c r="V890" s="102"/>
      <c r="W890" s="97"/>
    </row>
    <row r="891" spans="21:23">
      <c r="U891" s="97"/>
      <c r="V891" s="102"/>
      <c r="W891" s="97"/>
    </row>
    <row r="892" spans="21:23">
      <c r="U892" s="97"/>
      <c r="V892" s="102"/>
      <c r="W892" s="97"/>
    </row>
    <row r="893" spans="21:23">
      <c r="U893" s="97"/>
      <c r="V893" s="102"/>
      <c r="W893" s="97"/>
    </row>
    <row r="894" spans="21:23">
      <c r="U894" s="97"/>
      <c r="V894" s="102"/>
      <c r="W894" s="97"/>
    </row>
    <row r="895" spans="21:23">
      <c r="U895" s="97"/>
      <c r="V895" s="102"/>
      <c r="W895" s="97"/>
    </row>
    <row r="896" spans="21:23">
      <c r="U896" s="97"/>
      <c r="V896" s="102"/>
      <c r="W896" s="97"/>
    </row>
    <row r="897" spans="21:23">
      <c r="U897" s="97"/>
      <c r="V897" s="102"/>
      <c r="W897" s="97"/>
    </row>
    <row r="898" spans="21:23">
      <c r="U898" s="97"/>
      <c r="V898" s="102"/>
      <c r="W898" s="97"/>
    </row>
    <row r="899" spans="21:23">
      <c r="U899" s="97"/>
      <c r="V899" s="102"/>
      <c r="W899" s="97"/>
    </row>
    <row r="900" spans="21:23">
      <c r="U900" s="97"/>
      <c r="V900" s="102"/>
      <c r="W900" s="97"/>
    </row>
    <row r="901" spans="21:23">
      <c r="U901" s="97"/>
      <c r="V901" s="102"/>
      <c r="W901" s="97"/>
    </row>
    <row r="902" spans="21:23">
      <c r="U902" s="97"/>
      <c r="V902" s="102"/>
      <c r="W902" s="97"/>
    </row>
    <row r="903" spans="21:23">
      <c r="U903" s="97"/>
      <c r="V903" s="102"/>
      <c r="W903" s="97"/>
    </row>
    <row r="904" spans="21:23">
      <c r="U904" s="97"/>
      <c r="V904" s="102"/>
      <c r="W904" s="97"/>
    </row>
    <row r="905" spans="21:23">
      <c r="U905" s="97"/>
      <c r="V905" s="102"/>
      <c r="W905" s="97"/>
    </row>
    <row r="906" spans="21:23">
      <c r="U906" s="97"/>
      <c r="V906" s="102"/>
      <c r="W906" s="97"/>
    </row>
    <row r="907" spans="21:23">
      <c r="U907" s="97"/>
      <c r="V907" s="102"/>
      <c r="W907" s="97"/>
    </row>
    <row r="908" spans="21:23">
      <c r="U908" s="97"/>
      <c r="V908" s="102"/>
      <c r="W908" s="97"/>
    </row>
    <row r="909" spans="21:23">
      <c r="U909" s="97"/>
      <c r="V909" s="102"/>
      <c r="W909" s="97"/>
    </row>
    <row r="910" spans="21:23">
      <c r="U910" s="97"/>
      <c r="V910" s="102"/>
      <c r="W910" s="97"/>
    </row>
    <row r="911" spans="21:23">
      <c r="U911" s="97"/>
      <c r="V911" s="102"/>
      <c r="W911" s="97"/>
    </row>
    <row r="912" spans="21:23">
      <c r="U912" s="97"/>
      <c r="V912" s="102"/>
      <c r="W912" s="97"/>
    </row>
    <row r="913" spans="21:23">
      <c r="U913" s="97"/>
      <c r="V913" s="102"/>
      <c r="W913" s="97"/>
    </row>
    <row r="914" spans="21:23">
      <c r="U914" s="97"/>
      <c r="V914" s="102"/>
      <c r="W914" s="97"/>
    </row>
    <row r="915" spans="21:23">
      <c r="U915" s="97"/>
      <c r="V915" s="102"/>
      <c r="W915" s="97"/>
    </row>
    <row r="916" spans="21:23">
      <c r="U916" s="97"/>
      <c r="V916" s="102"/>
      <c r="W916" s="97"/>
    </row>
    <row r="917" spans="21:23">
      <c r="U917" s="97"/>
      <c r="V917" s="102"/>
      <c r="W917" s="97"/>
    </row>
    <row r="918" spans="21:23">
      <c r="U918" s="97"/>
      <c r="V918" s="102"/>
      <c r="W918" s="97"/>
    </row>
    <row r="919" spans="21:23">
      <c r="U919" s="97"/>
      <c r="V919" s="102"/>
      <c r="W919" s="97"/>
    </row>
    <row r="920" spans="21:23">
      <c r="U920" s="97"/>
      <c r="V920" s="102"/>
      <c r="W920" s="97"/>
    </row>
    <row r="921" spans="21:23">
      <c r="U921" s="97"/>
      <c r="V921" s="102"/>
      <c r="W921" s="97"/>
    </row>
    <row r="922" spans="21:23">
      <c r="U922" s="97"/>
      <c r="V922" s="102"/>
      <c r="W922" s="97"/>
    </row>
    <row r="923" spans="21:23">
      <c r="U923" s="97"/>
      <c r="V923" s="102"/>
      <c r="W923" s="97"/>
    </row>
    <row r="924" spans="21:23">
      <c r="U924" s="97"/>
      <c r="V924" s="102"/>
      <c r="W924" s="97"/>
    </row>
    <row r="925" spans="21:23">
      <c r="U925" s="97"/>
      <c r="V925" s="102"/>
      <c r="W925" s="97"/>
    </row>
    <row r="926" spans="21:23">
      <c r="U926" s="97"/>
      <c r="V926" s="102"/>
      <c r="W926" s="97"/>
    </row>
    <row r="927" spans="21:23">
      <c r="U927" s="97"/>
      <c r="V927" s="102"/>
      <c r="W927" s="97"/>
    </row>
    <row r="928" spans="21:23">
      <c r="U928" s="97"/>
      <c r="V928" s="102"/>
      <c r="W928" s="97"/>
    </row>
    <row r="929" spans="21:23">
      <c r="U929" s="97"/>
      <c r="V929" s="102"/>
      <c r="W929" s="97"/>
    </row>
    <row r="930" spans="21:23">
      <c r="U930" s="97"/>
      <c r="V930" s="102"/>
      <c r="W930" s="97"/>
    </row>
    <row r="931" spans="21:23">
      <c r="U931" s="97"/>
      <c r="V931" s="102"/>
      <c r="W931" s="97"/>
    </row>
    <row r="932" spans="21:23">
      <c r="U932" s="97"/>
      <c r="V932" s="102"/>
      <c r="W932" s="97"/>
    </row>
    <row r="933" spans="21:23">
      <c r="U933" s="97"/>
      <c r="V933" s="102"/>
      <c r="W933" s="97"/>
    </row>
    <row r="934" spans="21:23">
      <c r="U934" s="97"/>
      <c r="V934" s="102"/>
      <c r="W934" s="97"/>
    </row>
    <row r="935" spans="21:23">
      <c r="U935" s="97"/>
      <c r="V935" s="102"/>
      <c r="W935" s="97"/>
    </row>
    <row r="936" spans="21:23">
      <c r="U936" s="97"/>
      <c r="V936" s="102"/>
      <c r="W936" s="97"/>
    </row>
    <row r="937" spans="21:23">
      <c r="U937" s="97"/>
      <c r="V937" s="102"/>
      <c r="W937" s="97"/>
    </row>
    <row r="938" spans="21:23">
      <c r="U938" s="97"/>
      <c r="V938" s="102"/>
      <c r="W938" s="97"/>
    </row>
    <row r="939" spans="21:23">
      <c r="U939" s="97"/>
      <c r="V939" s="102"/>
      <c r="W939" s="97"/>
    </row>
    <row r="940" spans="21:23">
      <c r="U940" s="97"/>
      <c r="V940" s="102"/>
      <c r="W940" s="97"/>
    </row>
    <row r="941" spans="21:23">
      <c r="U941" s="97"/>
      <c r="V941" s="102"/>
      <c r="W941" s="97"/>
    </row>
    <row r="942" spans="21:23">
      <c r="U942" s="97"/>
      <c r="V942" s="102"/>
      <c r="W942" s="97"/>
    </row>
    <row r="943" spans="21:23">
      <c r="U943" s="97"/>
      <c r="V943" s="102"/>
      <c r="W943" s="97"/>
    </row>
    <row r="944" spans="21:23">
      <c r="U944" s="97"/>
      <c r="V944" s="102"/>
      <c r="W944" s="97"/>
    </row>
    <row r="945" spans="21:23">
      <c r="U945" s="97"/>
      <c r="V945" s="102"/>
      <c r="W945" s="97"/>
    </row>
    <row r="946" spans="21:23">
      <c r="U946" s="97"/>
      <c r="V946" s="102"/>
      <c r="W946" s="97"/>
    </row>
    <row r="947" spans="21:23">
      <c r="U947" s="97"/>
      <c r="V947" s="102"/>
      <c r="W947" s="97"/>
    </row>
    <row r="948" spans="21:23">
      <c r="U948" s="97"/>
      <c r="V948" s="102"/>
      <c r="W948" s="97"/>
    </row>
    <row r="949" spans="21:23">
      <c r="U949" s="97"/>
      <c r="V949" s="102"/>
      <c r="W949" s="97"/>
    </row>
    <row r="950" spans="21:23">
      <c r="U950" s="97"/>
      <c r="V950" s="102"/>
      <c r="W950" s="97"/>
    </row>
    <row r="951" spans="21:23">
      <c r="U951" s="97"/>
      <c r="V951" s="102"/>
      <c r="W951" s="97"/>
    </row>
    <row r="952" spans="21:23">
      <c r="U952" s="97"/>
      <c r="V952" s="102"/>
      <c r="W952" s="97"/>
    </row>
    <row r="953" spans="21:23">
      <c r="U953" s="97"/>
      <c r="V953" s="102"/>
      <c r="W953" s="97"/>
    </row>
    <row r="954" spans="21:23">
      <c r="U954" s="97"/>
      <c r="V954" s="102"/>
      <c r="W954" s="97"/>
    </row>
    <row r="955" spans="21:23">
      <c r="U955" s="97"/>
      <c r="V955" s="102"/>
      <c r="W955" s="97"/>
    </row>
    <row r="956" spans="21:23">
      <c r="U956" s="97"/>
      <c r="V956" s="102"/>
      <c r="W956" s="97"/>
    </row>
    <row r="957" spans="21:23">
      <c r="U957" s="97"/>
      <c r="V957" s="102"/>
      <c r="W957" s="97"/>
    </row>
    <row r="958" spans="21:23">
      <c r="U958" s="97"/>
      <c r="V958" s="102"/>
      <c r="W958" s="97"/>
    </row>
    <row r="959" spans="21:23">
      <c r="U959" s="97"/>
      <c r="V959" s="102"/>
      <c r="W959" s="97"/>
    </row>
    <row r="960" spans="21:23">
      <c r="U960" s="97"/>
      <c r="V960" s="102"/>
      <c r="W960" s="97"/>
    </row>
    <row r="961" spans="21:23">
      <c r="U961" s="97"/>
      <c r="V961" s="102"/>
      <c r="W961" s="97"/>
    </row>
    <row r="962" spans="21:23">
      <c r="U962" s="97"/>
      <c r="V962" s="102"/>
      <c r="W962" s="97"/>
    </row>
    <row r="963" spans="21:23">
      <c r="U963" s="97"/>
      <c r="V963" s="102"/>
      <c r="W963" s="97"/>
    </row>
    <row r="964" spans="21:23">
      <c r="U964" s="97"/>
      <c r="V964" s="102"/>
      <c r="W964" s="97"/>
    </row>
    <row r="965" spans="21:23">
      <c r="U965" s="97"/>
      <c r="V965" s="102"/>
      <c r="W965" s="97"/>
    </row>
    <row r="966" spans="21:23">
      <c r="U966" s="97"/>
      <c r="V966" s="102"/>
      <c r="W966" s="97"/>
    </row>
    <row r="967" spans="21:23">
      <c r="U967" s="97"/>
      <c r="V967" s="102"/>
      <c r="W967" s="97"/>
    </row>
    <row r="968" spans="21:23">
      <c r="U968" s="97"/>
      <c r="V968" s="102"/>
      <c r="W968" s="97"/>
    </row>
    <row r="969" spans="21:23">
      <c r="U969" s="97"/>
      <c r="V969" s="102"/>
      <c r="W969" s="97"/>
    </row>
    <row r="970" spans="21:23">
      <c r="U970" s="97"/>
      <c r="V970" s="102"/>
      <c r="W970" s="97"/>
    </row>
    <row r="971" spans="21:23">
      <c r="U971" s="97"/>
      <c r="V971" s="102"/>
      <c r="W971" s="97"/>
    </row>
    <row r="972" spans="21:23">
      <c r="U972" s="97"/>
      <c r="V972" s="102"/>
      <c r="W972" s="97"/>
    </row>
    <row r="973" spans="21:23">
      <c r="U973" s="97"/>
      <c r="V973" s="102"/>
      <c r="W973" s="97"/>
    </row>
    <row r="974" spans="21:23">
      <c r="U974" s="97"/>
      <c r="V974" s="102"/>
      <c r="W974" s="97"/>
    </row>
    <row r="975" spans="21:23">
      <c r="U975" s="97"/>
      <c r="V975" s="102"/>
      <c r="W975" s="97"/>
    </row>
    <row r="976" spans="21:23">
      <c r="U976" s="97"/>
      <c r="V976" s="102"/>
      <c r="W976" s="97"/>
    </row>
    <row r="977" spans="21:23">
      <c r="U977" s="97"/>
      <c r="V977" s="102"/>
      <c r="W977" s="97"/>
    </row>
    <row r="978" spans="21:23">
      <c r="U978" s="97"/>
      <c r="V978" s="102"/>
      <c r="W978" s="97"/>
    </row>
    <row r="979" spans="21:23">
      <c r="U979" s="97"/>
      <c r="V979" s="102"/>
      <c r="W979" s="97"/>
    </row>
    <row r="980" spans="21:23">
      <c r="U980" s="97"/>
      <c r="V980" s="102"/>
      <c r="W980" s="97"/>
    </row>
    <row r="981" spans="21:23">
      <c r="U981" s="97"/>
      <c r="V981" s="102"/>
      <c r="W981" s="97"/>
    </row>
    <row r="982" spans="21:23">
      <c r="U982" s="97"/>
      <c r="V982" s="102"/>
      <c r="W982" s="97"/>
    </row>
    <row r="983" spans="21:23">
      <c r="U983" s="97"/>
      <c r="V983" s="102"/>
      <c r="W983" s="97"/>
    </row>
    <row r="984" spans="21:23">
      <c r="U984" s="97"/>
      <c r="V984" s="102"/>
      <c r="W984" s="97"/>
    </row>
    <row r="985" spans="21:23">
      <c r="U985" s="97"/>
      <c r="V985" s="102"/>
      <c r="W985" s="97"/>
    </row>
    <row r="986" spans="21:23">
      <c r="U986" s="97"/>
      <c r="V986" s="102"/>
      <c r="W986" s="97"/>
    </row>
    <row r="987" spans="21:23">
      <c r="U987" s="97"/>
      <c r="V987" s="102"/>
      <c r="W987" s="97"/>
    </row>
    <row r="988" spans="21:23">
      <c r="U988" s="97"/>
      <c r="V988" s="102"/>
      <c r="W988" s="97"/>
    </row>
    <row r="989" spans="21:23">
      <c r="U989" s="97"/>
      <c r="V989" s="102"/>
      <c r="W989" s="97"/>
    </row>
    <row r="990" spans="21:23">
      <c r="U990" s="97"/>
      <c r="V990" s="102"/>
      <c r="W990" s="97"/>
    </row>
    <row r="991" spans="21:23">
      <c r="U991" s="97"/>
      <c r="V991" s="102"/>
      <c r="W991" s="97"/>
    </row>
    <row r="992" spans="21:23">
      <c r="U992" s="97"/>
      <c r="V992" s="102"/>
      <c r="W992" s="97"/>
    </row>
    <row r="993" spans="21:23">
      <c r="U993" s="97"/>
      <c r="V993" s="102"/>
      <c r="W993" s="97"/>
    </row>
    <row r="994" spans="21:23">
      <c r="U994" s="97"/>
      <c r="V994" s="102"/>
      <c r="W994" s="97"/>
    </row>
    <row r="995" spans="21:23">
      <c r="U995" s="97"/>
      <c r="V995" s="102"/>
      <c r="W995" s="97"/>
    </row>
    <row r="996" spans="21:23">
      <c r="U996" s="97"/>
      <c r="V996" s="102"/>
      <c r="W996" s="97"/>
    </row>
    <row r="997" spans="21:23">
      <c r="U997" s="97"/>
      <c r="V997" s="102"/>
      <c r="W997" s="97"/>
    </row>
    <row r="998" spans="21:23">
      <c r="U998" s="97"/>
      <c r="V998" s="102"/>
      <c r="W998" s="97"/>
    </row>
    <row r="999" spans="21:23">
      <c r="U999" s="97"/>
      <c r="V999" s="102"/>
      <c r="W999" s="97"/>
    </row>
    <row r="1000" spans="21:23">
      <c r="U1000" s="97"/>
      <c r="V1000" s="102"/>
      <c r="W1000" s="97"/>
    </row>
    <row r="1001" spans="21:23">
      <c r="U1001" s="97"/>
      <c r="V1001" s="102"/>
      <c r="W1001" s="97"/>
    </row>
    <row r="1002" spans="21:23">
      <c r="U1002" s="97"/>
      <c r="V1002" s="102"/>
      <c r="W1002" s="97"/>
    </row>
    <row r="1003" spans="21:23">
      <c r="U1003" s="97"/>
      <c r="V1003" s="102"/>
      <c r="W1003" s="97"/>
    </row>
    <row r="1004" spans="21:23">
      <c r="U1004" s="97"/>
      <c r="V1004" s="102"/>
      <c r="W1004" s="97"/>
    </row>
    <row r="1005" spans="21:23">
      <c r="U1005" s="97"/>
      <c r="V1005" s="102"/>
      <c r="W1005" s="97"/>
    </row>
    <row r="1006" spans="21:23">
      <c r="U1006" s="97"/>
      <c r="V1006" s="102"/>
      <c r="W1006" s="97"/>
    </row>
    <row r="1007" spans="21:23">
      <c r="U1007" s="97"/>
      <c r="V1007" s="102"/>
      <c r="W1007" s="97"/>
    </row>
    <row r="1008" spans="21:23">
      <c r="U1008" s="97"/>
      <c r="V1008" s="102"/>
      <c r="W1008" s="97"/>
    </row>
    <row r="1009" spans="21:23">
      <c r="U1009" s="97"/>
      <c r="V1009" s="102"/>
      <c r="W1009" s="97"/>
    </row>
    <row r="1010" spans="21:23">
      <c r="U1010" s="97"/>
      <c r="V1010" s="102"/>
      <c r="W1010" s="97"/>
    </row>
    <row r="1011" spans="21:23">
      <c r="U1011" s="97"/>
      <c r="V1011" s="102"/>
      <c r="W1011" s="97"/>
    </row>
    <row r="1012" spans="21:23">
      <c r="U1012" s="97"/>
      <c r="V1012" s="102"/>
      <c r="W1012" s="97"/>
    </row>
    <row r="1013" spans="21:23">
      <c r="U1013" s="97"/>
      <c r="V1013" s="102"/>
      <c r="W1013" s="97"/>
    </row>
    <row r="1014" spans="21:23">
      <c r="U1014" s="97"/>
      <c r="V1014" s="102"/>
      <c r="W1014" s="97"/>
    </row>
    <row r="1015" spans="21:23">
      <c r="U1015" s="97"/>
      <c r="V1015" s="102"/>
      <c r="W1015" s="97"/>
    </row>
    <row r="1016" spans="21:23">
      <c r="U1016" s="97"/>
      <c r="V1016" s="102"/>
      <c r="W1016" s="97"/>
    </row>
    <row r="1017" spans="21:23">
      <c r="U1017" s="97"/>
      <c r="V1017" s="102"/>
      <c r="W1017" s="97"/>
    </row>
    <row r="1018" spans="21:23">
      <c r="U1018" s="97"/>
      <c r="V1018" s="102"/>
      <c r="W1018" s="97"/>
    </row>
    <row r="1019" spans="21:23">
      <c r="U1019" s="97"/>
      <c r="V1019" s="102"/>
      <c r="W1019" s="97"/>
    </row>
    <row r="1020" spans="21:23">
      <c r="U1020" s="97"/>
      <c r="V1020" s="102"/>
      <c r="W1020" s="97"/>
    </row>
    <row r="1021" spans="21:23">
      <c r="U1021" s="97"/>
      <c r="V1021" s="102"/>
      <c r="W1021" s="97"/>
    </row>
    <row r="1022" spans="21:23">
      <c r="U1022" s="97"/>
      <c r="V1022" s="102"/>
      <c r="W1022" s="97"/>
    </row>
    <row r="1023" spans="21:23">
      <c r="U1023" s="97"/>
      <c r="V1023" s="102"/>
      <c r="W1023" s="97"/>
    </row>
    <row r="1024" spans="21:23">
      <c r="U1024" s="97"/>
      <c r="V1024" s="102"/>
      <c r="W1024" s="97"/>
    </row>
    <row r="1025" spans="21:23">
      <c r="U1025" s="97"/>
      <c r="V1025" s="102"/>
      <c r="W1025" s="97"/>
    </row>
    <row r="1026" spans="21:23">
      <c r="U1026" s="97"/>
      <c r="V1026" s="102"/>
      <c r="W1026" s="97"/>
    </row>
    <row r="1027" spans="21:23">
      <c r="U1027" s="97"/>
      <c r="V1027" s="102"/>
      <c r="W1027" s="97"/>
    </row>
    <row r="1028" spans="21:23">
      <c r="U1028" s="97"/>
      <c r="V1028" s="102"/>
      <c r="W1028" s="97"/>
    </row>
    <row r="1029" spans="21:23">
      <c r="U1029" s="97"/>
      <c r="V1029" s="102"/>
      <c r="W1029" s="97"/>
    </row>
    <row r="1030" spans="21:23">
      <c r="U1030" s="97"/>
      <c r="V1030" s="102"/>
      <c r="W1030" s="97"/>
    </row>
    <row r="1031" spans="21:23">
      <c r="U1031" s="97"/>
      <c r="V1031" s="102"/>
      <c r="W1031" s="97"/>
    </row>
    <row r="1032" spans="21:23">
      <c r="U1032" s="97"/>
      <c r="V1032" s="102"/>
      <c r="W1032" s="97"/>
    </row>
    <row r="1033" spans="21:23">
      <c r="U1033" s="97"/>
      <c r="V1033" s="102"/>
      <c r="W1033" s="97"/>
    </row>
    <row r="1034" spans="21:23">
      <c r="U1034" s="97"/>
      <c r="V1034" s="102"/>
      <c r="W1034" s="97"/>
    </row>
    <row r="1035" spans="21:23">
      <c r="U1035" s="97"/>
      <c r="V1035" s="102"/>
      <c r="W1035" s="97"/>
    </row>
    <row r="1036" spans="21:23">
      <c r="U1036" s="97"/>
      <c r="V1036" s="102"/>
      <c r="W1036" s="97"/>
    </row>
    <row r="1037" spans="21:23">
      <c r="U1037" s="97"/>
      <c r="V1037" s="102"/>
      <c r="W1037" s="97"/>
    </row>
    <row r="1038" spans="21:23">
      <c r="U1038" s="97"/>
      <c r="V1038" s="102"/>
      <c r="W1038" s="97"/>
    </row>
    <row r="1039" spans="21:23">
      <c r="U1039" s="97"/>
      <c r="V1039" s="102"/>
      <c r="W1039" s="97"/>
    </row>
    <row r="1040" spans="21:23">
      <c r="U1040" s="97"/>
      <c r="V1040" s="102"/>
      <c r="W1040" s="97"/>
    </row>
    <row r="1041" spans="21:23">
      <c r="U1041" s="97"/>
      <c r="V1041" s="102"/>
      <c r="W1041" s="97"/>
    </row>
    <row r="1042" spans="21:23">
      <c r="U1042" s="97"/>
      <c r="V1042" s="102"/>
      <c r="W1042" s="97"/>
    </row>
    <row r="1043" spans="21:23">
      <c r="U1043" s="97"/>
      <c r="V1043" s="102"/>
      <c r="W1043" s="97"/>
    </row>
    <row r="1044" spans="21:23">
      <c r="U1044" s="97"/>
      <c r="V1044" s="102"/>
      <c r="W1044" s="97"/>
    </row>
    <row r="1045" spans="21:23">
      <c r="U1045" s="97"/>
      <c r="V1045" s="102"/>
      <c r="W1045" s="97"/>
    </row>
    <row r="1046" spans="21:23">
      <c r="U1046" s="97"/>
      <c r="V1046" s="102"/>
      <c r="W1046" s="97"/>
    </row>
    <row r="1047" spans="21:23">
      <c r="U1047" s="97"/>
      <c r="V1047" s="102"/>
      <c r="W1047" s="97"/>
    </row>
    <row r="1048" spans="21:23">
      <c r="U1048" s="97"/>
      <c r="V1048" s="102"/>
      <c r="W1048" s="97"/>
    </row>
    <row r="1049" spans="21:23">
      <c r="U1049" s="97"/>
      <c r="V1049" s="102"/>
      <c r="W1049" s="97"/>
    </row>
    <row r="1050" spans="21:23">
      <c r="U1050" s="97"/>
      <c r="V1050" s="102"/>
      <c r="W1050" s="97"/>
    </row>
    <row r="1051" spans="21:23">
      <c r="U1051" s="97"/>
      <c r="V1051" s="102"/>
      <c r="W1051" s="97"/>
    </row>
    <row r="1052" spans="21:23">
      <c r="U1052" s="97"/>
      <c r="V1052" s="102"/>
      <c r="W1052" s="97"/>
    </row>
    <row r="1053" spans="21:23">
      <c r="U1053" s="97"/>
      <c r="V1053" s="102"/>
      <c r="W1053" s="97"/>
    </row>
    <row r="1054" spans="21:23">
      <c r="U1054" s="97"/>
      <c r="V1054" s="102"/>
      <c r="W1054" s="97"/>
    </row>
    <row r="1055" spans="21:23">
      <c r="U1055" s="97"/>
      <c r="V1055" s="102"/>
      <c r="W1055" s="97"/>
    </row>
    <row r="1056" spans="21:23">
      <c r="U1056" s="97"/>
      <c r="V1056" s="102"/>
      <c r="W1056" s="97"/>
    </row>
    <row r="1057" spans="21:23">
      <c r="U1057" s="97"/>
      <c r="V1057" s="102"/>
      <c r="W1057" s="97"/>
    </row>
    <row r="1058" spans="21:23">
      <c r="U1058" s="97"/>
      <c r="V1058" s="102"/>
      <c r="W1058" s="97"/>
    </row>
    <row r="1059" spans="21:23">
      <c r="U1059" s="97"/>
      <c r="V1059" s="102"/>
      <c r="W1059" s="97"/>
    </row>
    <row r="1060" spans="21:23">
      <c r="U1060" s="97"/>
      <c r="V1060" s="102"/>
      <c r="W1060" s="97"/>
    </row>
    <row r="1061" spans="21:23">
      <c r="U1061" s="97"/>
      <c r="V1061" s="102"/>
      <c r="W1061" s="97"/>
    </row>
    <row r="1062" spans="21:23">
      <c r="U1062" s="97"/>
      <c r="V1062" s="102"/>
      <c r="W1062" s="97"/>
    </row>
    <row r="1063" spans="21:23">
      <c r="U1063" s="97"/>
      <c r="V1063" s="102"/>
      <c r="W1063" s="97"/>
    </row>
    <row r="1064" spans="21:23">
      <c r="U1064" s="97"/>
      <c r="V1064" s="102"/>
      <c r="W1064" s="97"/>
    </row>
    <row r="1065" spans="21:23">
      <c r="U1065" s="97"/>
      <c r="V1065" s="102"/>
      <c r="W1065" s="97"/>
    </row>
    <row r="1066" spans="21:23">
      <c r="U1066" s="97"/>
      <c r="V1066" s="102"/>
      <c r="W1066" s="97"/>
    </row>
    <row r="1067" spans="21:23">
      <c r="U1067" s="97"/>
      <c r="V1067" s="102"/>
      <c r="W1067" s="97"/>
    </row>
    <row r="1068" spans="21:23">
      <c r="U1068" s="97"/>
      <c r="V1068" s="102"/>
      <c r="W1068" s="97"/>
    </row>
    <row r="1069" spans="21:23">
      <c r="U1069" s="97"/>
      <c r="V1069" s="102"/>
      <c r="W1069" s="97"/>
    </row>
    <row r="1070" spans="21:23">
      <c r="U1070" s="97"/>
      <c r="V1070" s="102"/>
      <c r="W1070" s="97"/>
    </row>
    <row r="1071" spans="21:23">
      <c r="U1071" s="97"/>
      <c r="V1071" s="102"/>
      <c r="W1071" s="97"/>
    </row>
    <row r="1072" spans="21:23">
      <c r="U1072" s="97"/>
      <c r="V1072" s="102"/>
      <c r="W1072" s="97"/>
    </row>
    <row r="1073" spans="21:23">
      <c r="U1073" s="97"/>
      <c r="V1073" s="102"/>
      <c r="W1073" s="97"/>
    </row>
    <row r="1074" spans="21:23">
      <c r="U1074" s="97"/>
      <c r="V1074" s="102"/>
      <c r="W1074" s="97"/>
    </row>
    <row r="1075" spans="21:23">
      <c r="U1075" s="97"/>
      <c r="V1075" s="102"/>
      <c r="W1075" s="97"/>
    </row>
    <row r="1076" spans="21:23">
      <c r="U1076" s="97"/>
      <c r="V1076" s="102"/>
      <c r="W1076" s="97"/>
    </row>
    <row r="1077" spans="21:23">
      <c r="U1077" s="97"/>
      <c r="V1077" s="102"/>
      <c r="W1077" s="97"/>
    </row>
    <row r="1078" spans="21:23">
      <c r="U1078" s="97"/>
      <c r="V1078" s="102"/>
      <c r="W1078" s="97"/>
    </row>
    <row r="1079" spans="21:23">
      <c r="U1079" s="97"/>
      <c r="V1079" s="102"/>
      <c r="W1079" s="97"/>
    </row>
    <row r="1080" spans="21:23">
      <c r="U1080" s="97"/>
      <c r="V1080" s="102"/>
      <c r="W1080" s="97"/>
    </row>
    <row r="1081" spans="21:23">
      <c r="U1081" s="97"/>
      <c r="V1081" s="102"/>
      <c r="W1081" s="97"/>
    </row>
    <row r="1082" spans="21:23">
      <c r="U1082" s="97"/>
      <c r="V1082" s="102"/>
      <c r="W1082" s="97"/>
    </row>
    <row r="1083" spans="21:23">
      <c r="U1083" s="97"/>
      <c r="V1083" s="102"/>
      <c r="W1083" s="97"/>
    </row>
    <row r="1084" spans="21:23">
      <c r="U1084" s="97"/>
      <c r="V1084" s="102"/>
      <c r="W1084" s="97"/>
    </row>
    <row r="1085" spans="21:23">
      <c r="U1085" s="97"/>
      <c r="V1085" s="102"/>
      <c r="W1085" s="97"/>
    </row>
    <row r="1086" spans="21:23">
      <c r="U1086" s="97"/>
      <c r="V1086" s="102"/>
      <c r="W1086" s="97"/>
    </row>
    <row r="1087" spans="21:23">
      <c r="U1087" s="97"/>
      <c r="V1087" s="102"/>
      <c r="W1087" s="97"/>
    </row>
    <row r="1088" spans="21:23">
      <c r="U1088" s="97"/>
      <c r="V1088" s="102"/>
      <c r="W1088" s="97"/>
    </row>
    <row r="1089" spans="21:23">
      <c r="U1089" s="97"/>
      <c r="V1089" s="102"/>
      <c r="W1089" s="97"/>
    </row>
    <row r="1090" spans="21:23">
      <c r="U1090" s="97"/>
      <c r="V1090" s="102"/>
      <c r="W1090" s="97"/>
    </row>
    <row r="1091" spans="21:23">
      <c r="U1091" s="97"/>
      <c r="V1091" s="102"/>
      <c r="W1091" s="97"/>
    </row>
    <row r="1092" spans="21:23">
      <c r="U1092" s="97"/>
      <c r="V1092" s="102"/>
      <c r="W1092" s="97"/>
    </row>
    <row r="1093" spans="21:23">
      <c r="U1093" s="97"/>
      <c r="V1093" s="102"/>
      <c r="W1093" s="97"/>
    </row>
    <row r="1094" spans="21:23">
      <c r="U1094" s="97"/>
      <c r="V1094" s="102"/>
      <c r="W1094" s="97"/>
    </row>
    <row r="1095" spans="21:23">
      <c r="U1095" s="97"/>
      <c r="V1095" s="102"/>
      <c r="W1095" s="97"/>
    </row>
    <row r="1096" spans="21:23">
      <c r="U1096" s="97"/>
      <c r="V1096" s="102"/>
      <c r="W1096" s="97"/>
    </row>
    <row r="1097" spans="21:23">
      <c r="U1097" s="97"/>
      <c r="V1097" s="102"/>
      <c r="W1097" s="97"/>
    </row>
    <row r="1098" spans="21:23">
      <c r="U1098" s="97"/>
      <c r="V1098" s="102"/>
      <c r="W1098" s="97"/>
    </row>
    <row r="1099" spans="21:23">
      <c r="U1099" s="97"/>
      <c r="V1099" s="102"/>
      <c r="W1099" s="97"/>
    </row>
    <row r="1100" spans="21:23">
      <c r="U1100" s="97"/>
      <c r="V1100" s="102"/>
      <c r="W1100" s="97"/>
    </row>
    <row r="1101" spans="21:23">
      <c r="U1101" s="97"/>
      <c r="V1101" s="102"/>
      <c r="W1101" s="97"/>
    </row>
    <row r="1102" spans="21:23">
      <c r="U1102" s="97"/>
      <c r="V1102" s="102"/>
      <c r="W1102" s="97"/>
    </row>
    <row r="1103" spans="21:23">
      <c r="U1103" s="97"/>
      <c r="V1103" s="102"/>
      <c r="W1103" s="97"/>
    </row>
    <row r="1104" spans="21:23">
      <c r="U1104" s="97"/>
      <c r="V1104" s="102"/>
      <c r="W1104" s="97"/>
    </row>
    <row r="1105" spans="21:23">
      <c r="U1105" s="97"/>
      <c r="V1105" s="102"/>
      <c r="W1105" s="97"/>
    </row>
    <row r="1106" spans="21:23">
      <c r="U1106" s="97"/>
      <c r="V1106" s="102"/>
      <c r="W1106" s="97"/>
    </row>
    <row r="1107" spans="21:23">
      <c r="U1107" s="97"/>
      <c r="V1107" s="102"/>
      <c r="W1107" s="97"/>
    </row>
    <row r="1108" spans="21:23">
      <c r="U1108" s="97"/>
      <c r="V1108" s="102"/>
      <c r="W1108" s="97"/>
    </row>
    <row r="1109" spans="21:23">
      <c r="U1109" s="97"/>
      <c r="V1109" s="102"/>
      <c r="W1109" s="97"/>
    </row>
    <row r="1110" spans="21:23">
      <c r="U1110" s="97"/>
      <c r="V1110" s="102"/>
      <c r="W1110" s="97"/>
    </row>
    <row r="1111" spans="21:23">
      <c r="U1111" s="97"/>
      <c r="V1111" s="102"/>
      <c r="W1111" s="97"/>
    </row>
    <row r="1112" spans="21:23">
      <c r="U1112" s="97"/>
      <c r="V1112" s="102"/>
      <c r="W1112" s="97"/>
    </row>
    <row r="1113" spans="21:23">
      <c r="U1113" s="97"/>
      <c r="V1113" s="102"/>
      <c r="W1113" s="97"/>
    </row>
    <row r="1114" spans="21:23">
      <c r="U1114" s="97"/>
      <c r="V1114" s="102"/>
      <c r="W1114" s="97"/>
    </row>
    <row r="1115" spans="21:23">
      <c r="U1115" s="97"/>
      <c r="V1115" s="102"/>
      <c r="W1115" s="97"/>
    </row>
    <row r="1116" spans="21:23">
      <c r="U1116" s="97"/>
      <c r="V1116" s="102"/>
      <c r="W1116" s="97"/>
    </row>
    <row r="1117" spans="21:23">
      <c r="U1117" s="97"/>
      <c r="V1117" s="102"/>
      <c r="W1117" s="97"/>
    </row>
    <row r="1118" spans="21:23">
      <c r="U1118" s="97"/>
      <c r="V1118" s="102"/>
      <c r="W1118" s="97"/>
    </row>
    <row r="1119" spans="21:23">
      <c r="U1119" s="97"/>
      <c r="V1119" s="102"/>
      <c r="W1119" s="97"/>
    </row>
    <row r="1120" spans="21:23">
      <c r="U1120" s="97"/>
      <c r="V1120" s="102"/>
      <c r="W1120" s="97"/>
    </row>
    <row r="1121" spans="21:23">
      <c r="U1121" s="97"/>
      <c r="V1121" s="102"/>
      <c r="W1121" s="97"/>
    </row>
    <row r="1122" spans="21:23">
      <c r="U1122" s="97"/>
      <c r="V1122" s="102"/>
      <c r="W1122" s="97"/>
    </row>
    <row r="1123" spans="21:23">
      <c r="U1123" s="97"/>
      <c r="V1123" s="102"/>
      <c r="W1123" s="97"/>
    </row>
    <row r="1124" spans="21:23">
      <c r="U1124" s="97"/>
      <c r="V1124" s="102"/>
      <c r="W1124" s="97"/>
    </row>
    <row r="1125" spans="21:23">
      <c r="U1125" s="97"/>
      <c r="V1125" s="102"/>
      <c r="W1125" s="97"/>
    </row>
    <row r="1126" spans="21:23">
      <c r="U1126" s="97"/>
      <c r="V1126" s="102"/>
      <c r="W1126" s="97"/>
    </row>
    <row r="1127" spans="21:23">
      <c r="U1127" s="97"/>
      <c r="V1127" s="102"/>
      <c r="W1127" s="97"/>
    </row>
    <row r="1128" spans="21:23">
      <c r="U1128" s="97"/>
      <c r="V1128" s="102"/>
      <c r="W1128" s="97"/>
    </row>
    <row r="1129" spans="21:23">
      <c r="U1129" s="97"/>
      <c r="V1129" s="102"/>
      <c r="W1129" s="97"/>
    </row>
    <row r="1130" spans="21:23">
      <c r="U1130" s="97"/>
      <c r="V1130" s="102"/>
      <c r="W1130" s="97"/>
    </row>
    <row r="1131" spans="21:23">
      <c r="U1131" s="97"/>
      <c r="V1131" s="102"/>
      <c r="W1131" s="97"/>
    </row>
    <row r="1132" spans="21:23">
      <c r="U1132" s="97"/>
      <c r="V1132" s="102"/>
      <c r="W1132" s="97"/>
    </row>
    <row r="1133" spans="21:23">
      <c r="U1133" s="97"/>
      <c r="V1133" s="102"/>
      <c r="W1133" s="97"/>
    </row>
    <row r="1134" spans="21:23">
      <c r="U1134" s="97"/>
      <c r="V1134" s="102"/>
      <c r="W1134" s="97"/>
    </row>
    <row r="1135" spans="21:23">
      <c r="U1135" s="97"/>
      <c r="V1135" s="102"/>
      <c r="W1135" s="97"/>
    </row>
    <row r="1136" spans="21:23">
      <c r="U1136" s="97"/>
      <c r="V1136" s="102"/>
      <c r="W1136" s="97"/>
    </row>
    <row r="1137" spans="21:23">
      <c r="U1137" s="97"/>
      <c r="V1137" s="102"/>
      <c r="W1137" s="97"/>
    </row>
    <row r="1138" spans="21:23">
      <c r="U1138" s="97"/>
      <c r="V1138" s="102"/>
      <c r="W1138" s="97"/>
    </row>
    <row r="1139" spans="21:23">
      <c r="U1139" s="97"/>
      <c r="V1139" s="102"/>
      <c r="W1139" s="97"/>
    </row>
    <row r="1140" spans="21:23">
      <c r="U1140" s="97"/>
      <c r="V1140" s="102"/>
      <c r="W1140" s="97"/>
    </row>
    <row r="1141" spans="21:23">
      <c r="U1141" s="97"/>
      <c r="V1141" s="102"/>
      <c r="W1141" s="97"/>
    </row>
    <row r="1142" spans="21:23">
      <c r="U1142" s="97"/>
      <c r="V1142" s="102"/>
      <c r="W1142" s="97"/>
    </row>
    <row r="1143" spans="21:23">
      <c r="U1143" s="97"/>
      <c r="V1143" s="102"/>
      <c r="W1143" s="97"/>
    </row>
    <row r="1144" spans="21:23">
      <c r="U1144" s="97"/>
      <c r="V1144" s="102"/>
      <c r="W1144" s="97"/>
    </row>
    <row r="1145" spans="21:23">
      <c r="U1145" s="97"/>
      <c r="V1145" s="102"/>
      <c r="W1145" s="97"/>
    </row>
    <row r="1146" spans="21:23">
      <c r="U1146" s="97"/>
      <c r="V1146" s="102"/>
      <c r="W1146" s="97"/>
    </row>
    <row r="1147" spans="21:23">
      <c r="U1147" s="97"/>
      <c r="V1147" s="102"/>
      <c r="W1147" s="97"/>
    </row>
    <row r="1148" spans="21:23">
      <c r="U1148" s="97"/>
      <c r="V1148" s="102"/>
      <c r="W1148" s="97"/>
    </row>
    <row r="1149" spans="21:23">
      <c r="U1149" s="97"/>
      <c r="V1149" s="102"/>
      <c r="W1149" s="97"/>
    </row>
    <row r="1150" spans="21:23">
      <c r="U1150" s="97"/>
      <c r="V1150" s="102"/>
      <c r="W1150" s="97"/>
    </row>
    <row r="1151" spans="21:23">
      <c r="U1151" s="97"/>
      <c r="V1151" s="102"/>
      <c r="W1151" s="97"/>
    </row>
    <row r="1152" spans="21:23">
      <c r="U1152" s="97"/>
      <c r="V1152" s="102"/>
      <c r="W1152" s="97"/>
    </row>
    <row r="1153" spans="21:23">
      <c r="U1153" s="97"/>
      <c r="V1153" s="102"/>
      <c r="W1153" s="97"/>
    </row>
    <row r="1154" spans="21:23">
      <c r="U1154" s="97"/>
      <c r="V1154" s="102"/>
      <c r="W1154" s="97"/>
    </row>
    <row r="1155" spans="21:23">
      <c r="U1155" s="97"/>
      <c r="V1155" s="102"/>
      <c r="W1155" s="97"/>
    </row>
    <row r="1156" spans="21:23">
      <c r="U1156" s="97"/>
      <c r="V1156" s="102"/>
      <c r="W1156" s="97"/>
    </row>
    <row r="1157" spans="21:23">
      <c r="U1157" s="97"/>
      <c r="V1157" s="102"/>
      <c r="W1157" s="97"/>
    </row>
    <row r="1158" spans="21:23">
      <c r="U1158" s="97"/>
      <c r="V1158" s="102"/>
      <c r="W1158" s="97"/>
    </row>
    <row r="1159" spans="21:23">
      <c r="U1159" s="97"/>
      <c r="V1159" s="102"/>
      <c r="W1159" s="97"/>
    </row>
    <row r="1160" spans="21:23">
      <c r="U1160" s="97"/>
      <c r="V1160" s="102"/>
      <c r="W1160" s="97"/>
    </row>
    <row r="1161" spans="21:23">
      <c r="U1161" s="97"/>
      <c r="V1161" s="102"/>
      <c r="W1161" s="97"/>
    </row>
    <row r="1162" spans="21:23">
      <c r="U1162" s="97"/>
      <c r="V1162" s="102"/>
      <c r="W1162" s="97"/>
    </row>
    <row r="1163" spans="21:23">
      <c r="U1163" s="97"/>
      <c r="V1163" s="102"/>
      <c r="W1163" s="97"/>
    </row>
    <row r="1164" spans="21:23">
      <c r="U1164" s="97"/>
      <c r="V1164" s="102"/>
      <c r="W1164" s="97"/>
    </row>
    <row r="1165" spans="21:23">
      <c r="U1165" s="97"/>
      <c r="V1165" s="102"/>
      <c r="W1165" s="97"/>
    </row>
    <row r="1166" spans="21:23">
      <c r="U1166" s="97"/>
      <c r="V1166" s="102"/>
      <c r="W1166" s="97"/>
    </row>
    <row r="1167" spans="21:23">
      <c r="U1167" s="97"/>
      <c r="V1167" s="102"/>
      <c r="W1167" s="97"/>
    </row>
    <row r="1168" spans="21:23">
      <c r="U1168" s="97"/>
      <c r="V1168" s="102"/>
      <c r="W1168" s="97"/>
    </row>
    <row r="1169" spans="21:23">
      <c r="U1169" s="97"/>
      <c r="V1169" s="102"/>
      <c r="W1169" s="97"/>
    </row>
    <row r="1170" spans="21:23">
      <c r="U1170" s="97"/>
      <c r="V1170" s="102"/>
      <c r="W1170" s="97"/>
    </row>
    <row r="1171" spans="21:23">
      <c r="U1171" s="97"/>
      <c r="V1171" s="102"/>
      <c r="W1171" s="97"/>
    </row>
    <row r="1172" spans="21:23">
      <c r="U1172" s="97"/>
      <c r="V1172" s="102"/>
      <c r="W1172" s="97"/>
    </row>
    <row r="1173" spans="21:23">
      <c r="U1173" s="97"/>
      <c r="V1173" s="102"/>
      <c r="W1173" s="97"/>
    </row>
    <row r="1174" spans="21:23">
      <c r="U1174" s="97"/>
      <c r="V1174" s="102"/>
      <c r="W1174" s="97"/>
    </row>
    <row r="1175" spans="21:23">
      <c r="U1175" s="97"/>
      <c r="V1175" s="102"/>
      <c r="W1175" s="97"/>
    </row>
    <row r="1176" spans="21:23">
      <c r="U1176" s="97"/>
      <c r="V1176" s="102"/>
      <c r="W1176" s="97"/>
    </row>
    <row r="1177" spans="21:23">
      <c r="U1177" s="97"/>
      <c r="V1177" s="102"/>
      <c r="W1177" s="97"/>
    </row>
    <row r="1178" spans="21:23">
      <c r="U1178" s="97"/>
      <c r="V1178" s="102"/>
      <c r="W1178" s="97"/>
    </row>
    <row r="1179" spans="21:23">
      <c r="U1179" s="97"/>
      <c r="V1179" s="102"/>
      <c r="W1179" s="97"/>
    </row>
    <row r="1180" spans="21:23">
      <c r="U1180" s="97"/>
      <c r="V1180" s="102"/>
      <c r="W1180" s="97"/>
    </row>
    <row r="1181" spans="21:23">
      <c r="U1181" s="97"/>
      <c r="V1181" s="102"/>
      <c r="W1181" s="97"/>
    </row>
    <row r="1182" spans="21:23">
      <c r="U1182" s="97"/>
      <c r="V1182" s="102"/>
      <c r="W1182" s="97"/>
    </row>
    <row r="1183" spans="21:23">
      <c r="U1183" s="97"/>
      <c r="V1183" s="102"/>
      <c r="W1183" s="97"/>
    </row>
    <row r="1184" spans="21:23">
      <c r="U1184" s="97"/>
      <c r="V1184" s="102"/>
      <c r="W1184" s="97"/>
    </row>
    <row r="1185" spans="21:23">
      <c r="U1185" s="97"/>
      <c r="V1185" s="102"/>
      <c r="W1185" s="97"/>
    </row>
    <row r="1186" spans="21:23">
      <c r="U1186" s="97"/>
      <c r="V1186" s="102"/>
      <c r="W1186" s="97"/>
    </row>
    <row r="1187" spans="21:23">
      <c r="U1187" s="97"/>
      <c r="V1187" s="102"/>
      <c r="W1187" s="97"/>
    </row>
    <row r="1188" spans="21:23">
      <c r="U1188" s="97"/>
      <c r="V1188" s="102"/>
      <c r="W1188" s="97"/>
    </row>
    <row r="1189" spans="21:23">
      <c r="U1189" s="97"/>
      <c r="V1189" s="102"/>
      <c r="W1189" s="97"/>
    </row>
    <row r="1190" spans="21:23">
      <c r="U1190" s="97"/>
      <c r="V1190" s="102"/>
      <c r="W1190" s="97"/>
    </row>
    <row r="1191" spans="21:23">
      <c r="U1191" s="97"/>
      <c r="V1191" s="102"/>
      <c r="W1191" s="97"/>
    </row>
    <row r="1192" spans="21:23">
      <c r="U1192" s="97"/>
      <c r="V1192" s="102"/>
      <c r="W1192" s="97"/>
    </row>
    <row r="1193" spans="21:23">
      <c r="U1193" s="97"/>
      <c r="V1193" s="102"/>
      <c r="W1193" s="97"/>
    </row>
    <row r="1194" spans="21:23">
      <c r="U1194" s="97"/>
      <c r="V1194" s="102"/>
      <c r="W1194" s="97"/>
    </row>
    <row r="1195" spans="21:23">
      <c r="U1195" s="97"/>
      <c r="V1195" s="102"/>
      <c r="W1195" s="97"/>
    </row>
    <row r="1196" spans="21:23">
      <c r="U1196" s="97"/>
      <c r="V1196" s="102"/>
      <c r="W1196" s="97"/>
    </row>
    <row r="1197" spans="21:23">
      <c r="U1197" s="97"/>
      <c r="V1197" s="102"/>
      <c r="W1197" s="97"/>
    </row>
    <row r="1198" spans="21:23">
      <c r="U1198" s="97"/>
      <c r="V1198" s="102"/>
      <c r="W1198" s="97"/>
    </row>
    <row r="1199" spans="21:23">
      <c r="U1199" s="97"/>
      <c r="V1199" s="102"/>
      <c r="W1199" s="97"/>
    </row>
    <row r="1200" spans="21:23">
      <c r="U1200" s="97"/>
      <c r="V1200" s="102"/>
      <c r="W1200" s="97"/>
    </row>
    <row r="1201" spans="21:23">
      <c r="U1201" s="97"/>
      <c r="V1201" s="102"/>
      <c r="W1201" s="97"/>
    </row>
    <row r="1202" spans="21:23">
      <c r="U1202" s="97"/>
      <c r="V1202" s="102"/>
      <c r="W1202" s="97"/>
    </row>
    <row r="1203" spans="21:23">
      <c r="U1203" s="97"/>
      <c r="V1203" s="102"/>
      <c r="W1203" s="97"/>
    </row>
    <row r="1204" spans="21:23">
      <c r="U1204" s="97"/>
      <c r="V1204" s="102"/>
      <c r="W1204" s="97"/>
    </row>
    <row r="1205" spans="21:23">
      <c r="U1205" s="97"/>
      <c r="V1205" s="102"/>
      <c r="W1205" s="97"/>
    </row>
    <row r="1206" spans="21:23">
      <c r="U1206" s="97"/>
      <c r="V1206" s="102"/>
      <c r="W1206" s="97"/>
    </row>
    <row r="1207" spans="21:23">
      <c r="U1207" s="97"/>
      <c r="V1207" s="102"/>
      <c r="W1207" s="97"/>
    </row>
    <row r="1208" spans="21:23">
      <c r="U1208" s="97"/>
      <c r="V1208" s="102"/>
      <c r="W1208" s="97"/>
    </row>
    <row r="1209" spans="21:23">
      <c r="U1209" s="97"/>
      <c r="V1209" s="102"/>
      <c r="W1209" s="97"/>
    </row>
    <row r="1210" spans="21:23">
      <c r="U1210" s="97"/>
      <c r="V1210" s="102"/>
      <c r="W1210" s="97"/>
    </row>
    <row r="1211" spans="21:23">
      <c r="U1211" s="97"/>
      <c r="V1211" s="102"/>
      <c r="W1211" s="97"/>
    </row>
    <row r="1212" spans="21:23">
      <c r="U1212" s="97"/>
      <c r="V1212" s="102"/>
      <c r="W1212" s="97"/>
    </row>
    <row r="1213" spans="21:23">
      <c r="U1213" s="97"/>
      <c r="V1213" s="102"/>
      <c r="W1213" s="97"/>
    </row>
    <row r="1214" spans="21:23">
      <c r="U1214" s="97"/>
      <c r="V1214" s="102"/>
      <c r="W1214" s="97"/>
    </row>
    <row r="1215" spans="21:23">
      <c r="U1215" s="97"/>
      <c r="V1215" s="102"/>
      <c r="W1215" s="97"/>
    </row>
    <row r="1216" spans="21:23">
      <c r="U1216" s="97"/>
      <c r="V1216" s="102"/>
      <c r="W1216" s="97"/>
    </row>
    <row r="1217" spans="21:23">
      <c r="U1217" s="97"/>
      <c r="V1217" s="102"/>
      <c r="W1217" s="97"/>
    </row>
    <row r="1218" spans="21:23">
      <c r="U1218" s="97"/>
      <c r="V1218" s="102"/>
      <c r="W1218" s="97"/>
    </row>
    <row r="1219" spans="21:23">
      <c r="U1219" s="97"/>
      <c r="V1219" s="102"/>
      <c r="W1219" s="97"/>
    </row>
    <row r="1220" spans="21:23">
      <c r="U1220" s="97"/>
      <c r="V1220" s="102"/>
      <c r="W1220" s="97"/>
    </row>
    <row r="1221" spans="21:23">
      <c r="U1221" s="97"/>
      <c r="V1221" s="102"/>
      <c r="W1221" s="97"/>
    </row>
    <row r="1222" spans="21:23">
      <c r="U1222" s="97"/>
      <c r="V1222" s="102"/>
      <c r="W1222" s="97"/>
    </row>
    <row r="1223" spans="21:23">
      <c r="U1223" s="97"/>
      <c r="V1223" s="102"/>
      <c r="W1223" s="97"/>
    </row>
    <row r="1224" spans="21:23">
      <c r="U1224" s="97"/>
      <c r="V1224" s="102"/>
      <c r="W1224" s="97"/>
    </row>
    <row r="1225" spans="21:23">
      <c r="U1225" s="97"/>
      <c r="V1225" s="102"/>
      <c r="W1225" s="97"/>
    </row>
    <row r="1226" spans="21:23">
      <c r="U1226" s="97"/>
      <c r="V1226" s="102"/>
      <c r="W1226" s="97"/>
    </row>
    <row r="1227" spans="21:23">
      <c r="U1227" s="97"/>
      <c r="V1227" s="102"/>
      <c r="W1227" s="97"/>
    </row>
    <row r="1228" spans="21:23">
      <c r="U1228" s="97"/>
      <c r="V1228" s="102"/>
      <c r="W1228" s="97"/>
    </row>
    <row r="1229" spans="21:23">
      <c r="U1229" s="97"/>
      <c r="V1229" s="102"/>
      <c r="W1229" s="97"/>
    </row>
    <row r="1230" spans="21:23">
      <c r="U1230" s="97"/>
      <c r="V1230" s="102"/>
      <c r="W1230" s="97"/>
    </row>
    <row r="1231" spans="21:23">
      <c r="U1231" s="97"/>
      <c r="V1231" s="102"/>
      <c r="W1231" s="97"/>
    </row>
    <row r="1232" spans="21:23">
      <c r="U1232" s="97"/>
      <c r="V1232" s="102"/>
      <c r="W1232" s="97"/>
    </row>
    <row r="1233" spans="21:23">
      <c r="U1233" s="97"/>
      <c r="V1233" s="102"/>
      <c r="W1233" s="97"/>
    </row>
    <row r="1234" spans="21:23">
      <c r="U1234" s="97"/>
      <c r="V1234" s="102"/>
      <c r="W1234" s="97"/>
    </row>
    <row r="1235" spans="21:23">
      <c r="U1235" s="97"/>
      <c r="V1235" s="102"/>
      <c r="W1235" s="97"/>
    </row>
    <row r="1236" spans="21:23">
      <c r="U1236" s="97"/>
      <c r="V1236" s="102"/>
      <c r="W1236" s="97"/>
    </row>
    <row r="1237" spans="21:23">
      <c r="U1237" s="97"/>
      <c r="V1237" s="102"/>
      <c r="W1237" s="97"/>
    </row>
    <row r="1238" spans="21:23">
      <c r="U1238" s="97"/>
      <c r="V1238" s="102"/>
      <c r="W1238" s="97"/>
    </row>
    <row r="1239" spans="21:23">
      <c r="U1239" s="97"/>
      <c r="V1239" s="102"/>
      <c r="W1239" s="97"/>
    </row>
    <row r="1240" spans="21:23">
      <c r="U1240" s="97"/>
      <c r="V1240" s="102"/>
      <c r="W1240" s="97"/>
    </row>
    <row r="1241" spans="21:23">
      <c r="U1241" s="97"/>
      <c r="V1241" s="102"/>
      <c r="W1241" s="97"/>
    </row>
    <row r="1242" spans="21:23">
      <c r="U1242" s="97"/>
      <c r="V1242" s="102"/>
      <c r="W1242" s="97"/>
    </row>
    <row r="1243" spans="21:23">
      <c r="U1243" s="97"/>
      <c r="V1243" s="102"/>
      <c r="W1243" s="97"/>
    </row>
    <row r="1244" spans="21:23">
      <c r="U1244" s="97"/>
      <c r="V1244" s="102"/>
      <c r="W1244" s="97"/>
    </row>
    <row r="1245" spans="21:23">
      <c r="U1245" s="97"/>
      <c r="V1245" s="102"/>
      <c r="W1245" s="97"/>
    </row>
    <row r="1246" spans="21:23">
      <c r="U1246" s="97"/>
      <c r="V1246" s="102"/>
      <c r="W1246" s="97"/>
    </row>
    <row r="1247" spans="21:23">
      <c r="U1247" s="97"/>
      <c r="V1247" s="102"/>
      <c r="W1247" s="97"/>
    </row>
    <row r="1248" spans="21:23">
      <c r="U1248" s="97"/>
      <c r="V1248" s="102"/>
      <c r="W1248" s="97"/>
    </row>
    <row r="1249" spans="21:23">
      <c r="U1249" s="97"/>
      <c r="V1249" s="102"/>
      <c r="W1249" s="97"/>
    </row>
    <row r="1250" spans="21:23">
      <c r="U1250" s="97"/>
      <c r="V1250" s="102"/>
      <c r="W1250" s="97"/>
    </row>
    <row r="1251" spans="21:23">
      <c r="U1251" s="97"/>
      <c r="V1251" s="102"/>
      <c r="W1251" s="97"/>
    </row>
    <row r="1252" spans="21:23">
      <c r="U1252" s="97"/>
      <c r="V1252" s="102"/>
      <c r="W1252" s="97"/>
    </row>
    <row r="1253" spans="21:23">
      <c r="U1253" s="97"/>
      <c r="V1253" s="102"/>
      <c r="W1253" s="97"/>
    </row>
    <row r="1254" spans="21:23">
      <c r="U1254" s="97"/>
      <c r="V1254" s="102"/>
      <c r="W1254" s="97"/>
    </row>
    <row r="1255" spans="21:23">
      <c r="U1255" s="97"/>
      <c r="V1255" s="102"/>
      <c r="W1255" s="97"/>
    </row>
    <row r="1256" spans="21:23">
      <c r="U1256" s="97"/>
      <c r="V1256" s="102"/>
      <c r="W1256" s="97"/>
    </row>
    <row r="1257" spans="21:23">
      <c r="U1257" s="97"/>
      <c r="V1257" s="102"/>
      <c r="W1257" s="97"/>
    </row>
    <row r="1258" spans="21:23">
      <c r="U1258" s="97"/>
      <c r="V1258" s="102"/>
      <c r="W1258" s="97"/>
    </row>
    <row r="1259" spans="21:23">
      <c r="U1259" s="97"/>
      <c r="V1259" s="102"/>
      <c r="W1259" s="97"/>
    </row>
    <row r="1260" spans="21:23">
      <c r="U1260" s="97"/>
      <c r="V1260" s="102"/>
      <c r="W1260" s="97"/>
    </row>
    <row r="1261" spans="21:23">
      <c r="U1261" s="97"/>
      <c r="V1261" s="102"/>
      <c r="W1261" s="97"/>
    </row>
    <row r="1262" spans="21:23">
      <c r="U1262" s="97"/>
      <c r="V1262" s="102"/>
      <c r="W1262" s="97"/>
    </row>
    <row r="1263" spans="21:23">
      <c r="U1263" s="97"/>
      <c r="V1263" s="102"/>
      <c r="W1263" s="97"/>
    </row>
    <row r="1264" spans="21:23">
      <c r="U1264" s="97"/>
      <c r="V1264" s="102"/>
      <c r="W1264" s="97"/>
    </row>
    <row r="1265" spans="21:23">
      <c r="U1265" s="97"/>
      <c r="V1265" s="102"/>
      <c r="W1265" s="97"/>
    </row>
    <row r="1266" spans="21:23">
      <c r="U1266" s="97"/>
      <c r="V1266" s="102"/>
      <c r="W1266" s="97"/>
    </row>
    <row r="1267" spans="21:23">
      <c r="U1267" s="97"/>
      <c r="V1267" s="102"/>
      <c r="W1267" s="97"/>
    </row>
    <row r="1268" spans="21:23">
      <c r="U1268" s="97"/>
      <c r="V1268" s="102"/>
      <c r="W1268" s="97"/>
    </row>
    <row r="1269" spans="21:23">
      <c r="U1269" s="97"/>
      <c r="V1269" s="102"/>
      <c r="W1269" s="97"/>
    </row>
    <row r="1270" spans="21:23">
      <c r="U1270" s="97"/>
      <c r="V1270" s="102"/>
      <c r="W1270" s="97"/>
    </row>
    <row r="1271" spans="21:23">
      <c r="U1271" s="97"/>
      <c r="V1271" s="102"/>
      <c r="W1271" s="97"/>
    </row>
    <row r="1272" spans="21:23">
      <c r="U1272" s="97"/>
      <c r="V1272" s="102"/>
      <c r="W1272" s="97"/>
    </row>
    <row r="1273" spans="21:23">
      <c r="U1273" s="97"/>
      <c r="V1273" s="102"/>
      <c r="W1273" s="97"/>
    </row>
    <row r="1274" spans="21:23">
      <c r="U1274" s="97"/>
      <c r="V1274" s="102"/>
      <c r="W1274" s="97"/>
    </row>
    <row r="1275" spans="21:23">
      <c r="U1275" s="97"/>
      <c r="V1275" s="102"/>
      <c r="W1275" s="97"/>
    </row>
    <row r="1276" spans="21:23">
      <c r="U1276" s="97"/>
      <c r="V1276" s="102"/>
      <c r="W1276" s="97"/>
    </row>
    <row r="1277" spans="21:23">
      <c r="U1277" s="97"/>
      <c r="V1277" s="102"/>
      <c r="W1277" s="97"/>
    </row>
    <row r="1278" spans="21:23">
      <c r="U1278" s="97"/>
      <c r="V1278" s="102"/>
      <c r="W1278" s="97"/>
    </row>
    <row r="1279" spans="21:23">
      <c r="U1279" s="97"/>
      <c r="V1279" s="102"/>
      <c r="W1279" s="97"/>
    </row>
    <row r="1280" spans="21:23">
      <c r="U1280" s="97"/>
      <c r="V1280" s="102"/>
      <c r="W1280" s="97"/>
    </row>
    <row r="1281" spans="21:23">
      <c r="U1281" s="97"/>
      <c r="V1281" s="102"/>
      <c r="W1281" s="97"/>
    </row>
    <row r="1282" spans="21:23">
      <c r="U1282" s="97"/>
      <c r="V1282" s="102"/>
      <c r="W1282" s="97"/>
    </row>
  </sheetData>
  <mergeCells count="31">
    <mergeCell ref="V1:V2"/>
    <mergeCell ref="A30:U30"/>
    <mergeCell ref="I1:I2"/>
    <mergeCell ref="J1:J2"/>
    <mergeCell ref="K1:K2"/>
    <mergeCell ref="L1:L2"/>
    <mergeCell ref="M1:M2"/>
    <mergeCell ref="N1:N2"/>
    <mergeCell ref="B1:B2"/>
    <mergeCell ref="C1:D1"/>
    <mergeCell ref="E1:E2"/>
    <mergeCell ref="F1:F2"/>
    <mergeCell ref="G1:G2"/>
    <mergeCell ref="H1:H2"/>
    <mergeCell ref="A101:U101"/>
    <mergeCell ref="O1:O2"/>
    <mergeCell ref="P1:P2"/>
    <mergeCell ref="Q1:S1"/>
    <mergeCell ref="T1:U1"/>
    <mergeCell ref="E100:N100"/>
    <mergeCell ref="A3:U3"/>
    <mergeCell ref="E29:N29"/>
    <mergeCell ref="C359:D359"/>
    <mergeCell ref="E141:N141"/>
    <mergeCell ref="A142:U142"/>
    <mergeCell ref="E215:N215"/>
    <mergeCell ref="A272:U272"/>
    <mergeCell ref="E355:N355"/>
    <mergeCell ref="E356:N356"/>
    <mergeCell ref="A216:U216"/>
    <mergeCell ref="E271:N27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1351"/>
  <sheetViews>
    <sheetView zoomScale="89" zoomScaleNormal="100" workbookViewId="0">
      <pane xSplit="6" ySplit="2" topLeftCell="G380" activePane="bottomRight" state="frozenSplit"/>
      <selection pane="topRight" activeCell="H1" sqref="H1"/>
      <selection pane="bottomLeft" activeCell="A10" sqref="A10"/>
      <selection pane="bottomRight" activeCell="K394" sqref="K394"/>
    </sheetView>
  </sheetViews>
  <sheetFormatPr defaultColWidth="9" defaultRowHeight="17"/>
  <cols>
    <col min="1" max="1" width="6.54296875" style="1" customWidth="1"/>
    <col min="2" max="4" width="8.7265625" customWidth="1"/>
    <col min="5" max="6" width="19.6328125" customWidth="1"/>
    <col min="7" max="7" width="23.6328125" customWidth="1"/>
    <col min="8" max="8" width="15.1796875" customWidth="1"/>
    <col min="9" max="9" width="14.26953125" customWidth="1"/>
    <col min="10" max="10" width="16.81640625" customWidth="1"/>
    <col min="11" max="11" width="14.36328125" customWidth="1"/>
    <col min="12" max="12" width="13.90625" customWidth="1"/>
    <col min="13" max="14" width="14" customWidth="1"/>
    <col min="15" max="15" width="13.54296875" customWidth="1"/>
    <col min="16" max="16" width="15" customWidth="1"/>
    <col min="17" max="17" width="13.36328125" customWidth="1"/>
    <col min="18" max="18" width="13.1796875" customWidth="1"/>
    <col min="19" max="19" width="12.54296875" customWidth="1"/>
    <col min="20" max="20" width="12.1796875" customWidth="1"/>
    <col min="21" max="22" width="12.08984375" customWidth="1"/>
    <col min="23" max="23" width="15.81640625" style="270" customWidth="1"/>
    <col min="24" max="24" width="13.54296875" customWidth="1"/>
  </cols>
  <sheetData>
    <row r="1" spans="1:134" ht="17" customHeight="1">
      <c r="B1" s="284" t="s">
        <v>0</v>
      </c>
      <c r="C1" s="285" t="s">
        <v>1</v>
      </c>
      <c r="D1" s="286"/>
      <c r="E1" s="284" t="s">
        <v>2</v>
      </c>
      <c r="F1" s="282" t="s">
        <v>3</v>
      </c>
      <c r="G1" s="282" t="s">
        <v>4</v>
      </c>
      <c r="H1" s="282" t="s">
        <v>1559</v>
      </c>
      <c r="I1" s="282" t="s">
        <v>5</v>
      </c>
      <c r="J1" s="284" t="s">
        <v>6</v>
      </c>
      <c r="K1" s="282" t="s">
        <v>7</v>
      </c>
      <c r="L1" s="282" t="s">
        <v>8</v>
      </c>
      <c r="M1" s="282" t="s">
        <v>9</v>
      </c>
      <c r="N1" s="282" t="s">
        <v>10</v>
      </c>
      <c r="O1" s="284" t="s">
        <v>11</v>
      </c>
      <c r="P1" s="284" t="s">
        <v>12</v>
      </c>
      <c r="Q1" s="284" t="s">
        <v>13</v>
      </c>
      <c r="R1" s="284" t="s">
        <v>14</v>
      </c>
      <c r="S1" s="284"/>
      <c r="T1" s="284"/>
      <c r="U1" s="285" t="s">
        <v>15</v>
      </c>
      <c r="V1" s="286"/>
      <c r="W1" s="316" t="s">
        <v>1579</v>
      </c>
    </row>
    <row r="2" spans="1:134" ht="23.5" customHeight="1">
      <c r="B2" s="284"/>
      <c r="C2" s="3" t="s">
        <v>17</v>
      </c>
      <c r="D2" s="3" t="s">
        <v>18</v>
      </c>
      <c r="E2" s="284"/>
      <c r="F2" s="283"/>
      <c r="G2" s="283"/>
      <c r="H2" s="283"/>
      <c r="I2" s="283"/>
      <c r="J2" s="284"/>
      <c r="K2" s="283"/>
      <c r="L2" s="283"/>
      <c r="M2" s="283"/>
      <c r="N2" s="283"/>
      <c r="O2" s="284"/>
      <c r="P2" s="284"/>
      <c r="Q2" s="284"/>
      <c r="R2" s="3" t="s">
        <v>19</v>
      </c>
      <c r="S2" s="3" t="s">
        <v>20</v>
      </c>
      <c r="T2" s="3" t="s">
        <v>21</v>
      </c>
      <c r="U2" s="3" t="s">
        <v>19</v>
      </c>
      <c r="V2" s="4" t="s">
        <v>22</v>
      </c>
      <c r="W2" s="311"/>
    </row>
    <row r="3" spans="1:134" ht="17" customHeight="1">
      <c r="A3" s="300" t="s">
        <v>1538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1"/>
      <c r="W3" s="257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</row>
    <row r="4" spans="1:134" s="175" customFormat="1" ht="18">
      <c r="A4" s="171">
        <v>1</v>
      </c>
      <c r="B4" s="169">
        <v>1</v>
      </c>
      <c r="C4" s="169">
        <v>79</v>
      </c>
      <c r="D4" s="169">
        <v>79</v>
      </c>
      <c r="E4" s="167" t="s">
        <v>1094</v>
      </c>
      <c r="F4" s="172" t="s">
        <v>24</v>
      </c>
      <c r="G4" s="172" t="s">
        <v>25</v>
      </c>
      <c r="H4" s="172" t="s">
        <v>1471</v>
      </c>
      <c r="I4" s="173" t="s">
        <v>26</v>
      </c>
      <c r="J4" s="168" t="s">
        <v>27</v>
      </c>
      <c r="K4" s="168" t="s">
        <v>27</v>
      </c>
      <c r="L4" s="168" t="s">
        <v>28</v>
      </c>
      <c r="M4" s="168">
        <v>4</v>
      </c>
      <c r="N4" s="168">
        <v>5</v>
      </c>
      <c r="O4" s="168" t="s">
        <v>29</v>
      </c>
      <c r="P4" s="168">
        <v>79.67</v>
      </c>
      <c r="Q4" s="168">
        <v>60</v>
      </c>
      <c r="R4" s="169">
        <v>165</v>
      </c>
      <c r="S4" s="169">
        <v>148</v>
      </c>
      <c r="T4" s="168">
        <f>R4+S4</f>
        <v>313</v>
      </c>
      <c r="U4" s="168">
        <v>2</v>
      </c>
      <c r="V4" s="174">
        <v>7</v>
      </c>
      <c r="W4" s="212">
        <v>1</v>
      </c>
    </row>
    <row r="5" spans="1:134" s="175" customFormat="1" ht="18">
      <c r="A5" s="171">
        <v>2</v>
      </c>
      <c r="B5" s="169">
        <v>2</v>
      </c>
      <c r="C5" s="169">
        <v>80</v>
      </c>
      <c r="D5" s="169">
        <v>80</v>
      </c>
      <c r="E5" s="167" t="s">
        <v>1095</v>
      </c>
      <c r="F5" s="172" t="s">
        <v>24</v>
      </c>
      <c r="G5" s="172" t="s">
        <v>30</v>
      </c>
      <c r="H5" s="172" t="s">
        <v>1471</v>
      </c>
      <c r="I5" s="173" t="s">
        <v>31</v>
      </c>
      <c r="J5" s="168" t="s">
        <v>27</v>
      </c>
      <c r="K5" s="168" t="s">
        <v>27</v>
      </c>
      <c r="L5" s="176" t="s">
        <v>28</v>
      </c>
      <c r="M5" s="168">
        <v>4</v>
      </c>
      <c r="N5" s="168">
        <v>5</v>
      </c>
      <c r="O5" s="168" t="s">
        <v>29</v>
      </c>
      <c r="P5" s="168">
        <v>73.75</v>
      </c>
      <c r="Q5" s="168">
        <v>51</v>
      </c>
      <c r="R5" s="169">
        <v>157</v>
      </c>
      <c r="S5" s="169">
        <v>146</v>
      </c>
      <c r="T5" s="168">
        <f t="shared" ref="T5:T74" si="0">R5+S5</f>
        <v>303</v>
      </c>
      <c r="U5" s="168">
        <v>4</v>
      </c>
      <c r="V5" s="174">
        <v>5</v>
      </c>
      <c r="W5" s="212">
        <v>2</v>
      </c>
    </row>
    <row r="6" spans="1:134" s="175" customFormat="1" ht="18">
      <c r="A6" s="171">
        <v>3</v>
      </c>
      <c r="B6" s="169">
        <v>3</v>
      </c>
      <c r="C6" s="169">
        <v>81</v>
      </c>
      <c r="D6" s="169">
        <v>81</v>
      </c>
      <c r="E6" s="167" t="s">
        <v>1096</v>
      </c>
      <c r="F6" s="172" t="s">
        <v>24</v>
      </c>
      <c r="G6" s="172" t="s">
        <v>32</v>
      </c>
      <c r="H6" s="172" t="s">
        <v>1471</v>
      </c>
      <c r="I6" s="173" t="s">
        <v>33</v>
      </c>
      <c r="J6" s="168" t="s">
        <v>27</v>
      </c>
      <c r="K6" s="168" t="s">
        <v>27</v>
      </c>
      <c r="L6" s="168" t="s">
        <v>28</v>
      </c>
      <c r="M6" s="168">
        <v>4</v>
      </c>
      <c r="N6" s="168">
        <v>5</v>
      </c>
      <c r="O6" s="168" t="s">
        <v>29</v>
      </c>
      <c r="P6" s="168">
        <v>22.65</v>
      </c>
      <c r="Q6" s="168">
        <v>32</v>
      </c>
      <c r="R6" s="169">
        <v>72</v>
      </c>
      <c r="S6" s="169">
        <v>67</v>
      </c>
      <c r="T6" s="168">
        <f t="shared" si="0"/>
        <v>139</v>
      </c>
      <c r="U6" s="168">
        <v>4</v>
      </c>
      <c r="V6" s="174">
        <v>5</v>
      </c>
      <c r="W6" s="212">
        <v>3</v>
      </c>
    </row>
    <row r="7" spans="1:134" s="175" customFormat="1" ht="18">
      <c r="A7" s="171">
        <v>4</v>
      </c>
      <c r="B7" s="169">
        <v>4</v>
      </c>
      <c r="C7" s="169">
        <v>85</v>
      </c>
      <c r="D7" s="169">
        <v>85</v>
      </c>
      <c r="E7" s="167" t="s">
        <v>1097</v>
      </c>
      <c r="F7" s="172" t="s">
        <v>24</v>
      </c>
      <c r="G7" s="172" t="s">
        <v>34</v>
      </c>
      <c r="H7" s="172" t="s">
        <v>1471</v>
      </c>
      <c r="I7" s="173" t="s">
        <v>35</v>
      </c>
      <c r="J7" s="168" t="s">
        <v>604</v>
      </c>
      <c r="K7" s="168" t="s">
        <v>604</v>
      </c>
      <c r="L7" s="168" t="s">
        <v>28</v>
      </c>
      <c r="M7" s="168">
        <v>4</v>
      </c>
      <c r="N7" s="168">
        <v>5</v>
      </c>
      <c r="O7" s="168" t="s">
        <v>29</v>
      </c>
      <c r="P7" s="168">
        <v>70.87</v>
      </c>
      <c r="Q7" s="168">
        <v>168</v>
      </c>
      <c r="R7" s="169">
        <v>353</v>
      </c>
      <c r="S7" s="169">
        <v>383</v>
      </c>
      <c r="T7" s="168">
        <f t="shared" si="0"/>
        <v>736</v>
      </c>
      <c r="U7" s="168">
        <v>8</v>
      </c>
      <c r="V7" s="174">
        <v>7</v>
      </c>
      <c r="W7" s="212">
        <v>4</v>
      </c>
    </row>
    <row r="8" spans="1:134" s="175" customFormat="1" ht="18">
      <c r="A8" s="171">
        <v>5</v>
      </c>
      <c r="B8" s="169">
        <v>5</v>
      </c>
      <c r="C8" s="169">
        <v>90</v>
      </c>
      <c r="D8" s="169">
        <v>90</v>
      </c>
      <c r="E8" s="167" t="s">
        <v>1098</v>
      </c>
      <c r="F8" s="172" t="s">
        <v>24</v>
      </c>
      <c r="G8" s="172" t="s">
        <v>36</v>
      </c>
      <c r="H8" s="172" t="s">
        <v>1471</v>
      </c>
      <c r="I8" s="173" t="s">
        <v>37</v>
      </c>
      <c r="J8" s="168" t="s">
        <v>38</v>
      </c>
      <c r="K8" s="168" t="s">
        <v>38</v>
      </c>
      <c r="L8" s="168" t="s">
        <v>39</v>
      </c>
      <c r="M8" s="168">
        <v>4</v>
      </c>
      <c r="N8" s="168">
        <v>5</v>
      </c>
      <c r="O8" s="168" t="s">
        <v>40</v>
      </c>
      <c r="P8" s="168">
        <v>21.35</v>
      </c>
      <c r="Q8" s="168">
        <v>91</v>
      </c>
      <c r="R8" s="169">
        <v>242</v>
      </c>
      <c r="S8" s="169">
        <v>278</v>
      </c>
      <c r="T8" s="168">
        <f t="shared" si="0"/>
        <v>520</v>
      </c>
      <c r="U8" s="168">
        <v>6</v>
      </c>
      <c r="V8" s="174">
        <v>7</v>
      </c>
      <c r="W8" s="212">
        <v>5</v>
      </c>
    </row>
    <row r="9" spans="1:134" s="175" customFormat="1" ht="18">
      <c r="A9" s="171">
        <v>6</v>
      </c>
      <c r="B9" s="169">
        <v>6</v>
      </c>
      <c r="C9" s="169">
        <v>106</v>
      </c>
      <c r="D9" s="169">
        <v>106</v>
      </c>
      <c r="E9" s="167" t="s">
        <v>1099</v>
      </c>
      <c r="F9" s="172" t="s">
        <v>24</v>
      </c>
      <c r="G9" s="172" t="s">
        <v>41</v>
      </c>
      <c r="H9" s="172" t="s">
        <v>1471</v>
      </c>
      <c r="I9" s="173" t="s">
        <v>42</v>
      </c>
      <c r="J9" s="168" t="s">
        <v>43</v>
      </c>
      <c r="K9" s="168" t="s">
        <v>43</v>
      </c>
      <c r="L9" s="168" t="s">
        <v>44</v>
      </c>
      <c r="M9" s="168">
        <v>4</v>
      </c>
      <c r="N9" s="168">
        <v>10</v>
      </c>
      <c r="O9" s="168" t="s">
        <v>45</v>
      </c>
      <c r="P9" s="168">
        <v>78.13</v>
      </c>
      <c r="Q9" s="168">
        <v>100</v>
      </c>
      <c r="R9" s="168">
        <v>262</v>
      </c>
      <c r="S9" s="168">
        <v>312</v>
      </c>
      <c r="T9" s="168">
        <f t="shared" si="0"/>
        <v>574</v>
      </c>
      <c r="U9" s="168">
        <v>6</v>
      </c>
      <c r="V9" s="174">
        <v>7</v>
      </c>
      <c r="W9" s="212">
        <v>6</v>
      </c>
    </row>
    <row r="10" spans="1:134" s="175" customFormat="1" ht="18">
      <c r="A10" s="171">
        <v>7</v>
      </c>
      <c r="B10" s="169">
        <v>7</v>
      </c>
      <c r="C10" s="169">
        <v>190</v>
      </c>
      <c r="D10" s="169">
        <v>190</v>
      </c>
      <c r="E10" s="167" t="s">
        <v>1100</v>
      </c>
      <c r="F10" s="172" t="s">
        <v>24</v>
      </c>
      <c r="G10" s="172" t="s">
        <v>41</v>
      </c>
      <c r="H10" s="172" t="s">
        <v>1471</v>
      </c>
      <c r="I10" s="173" t="s">
        <v>46</v>
      </c>
      <c r="J10" s="168" t="s">
        <v>47</v>
      </c>
      <c r="K10" s="168" t="s">
        <v>48</v>
      </c>
      <c r="L10" s="168" t="s">
        <v>49</v>
      </c>
      <c r="M10" s="168">
        <v>3</v>
      </c>
      <c r="N10" s="168">
        <v>10</v>
      </c>
      <c r="O10" s="168" t="s">
        <v>50</v>
      </c>
      <c r="P10" s="168">
        <v>126.15</v>
      </c>
      <c r="Q10" s="168">
        <v>84</v>
      </c>
      <c r="R10" s="168">
        <v>221</v>
      </c>
      <c r="S10" s="168">
        <v>255</v>
      </c>
      <c r="T10" s="168">
        <f t="shared" si="0"/>
        <v>476</v>
      </c>
      <c r="U10" s="168">
        <v>7</v>
      </c>
      <c r="V10" s="174">
        <v>4</v>
      </c>
      <c r="W10" s="212">
        <v>7</v>
      </c>
    </row>
    <row r="11" spans="1:134" s="182" customFormat="1" ht="18" customHeight="1">
      <c r="A11" s="179"/>
      <c r="B11" s="180"/>
      <c r="C11" s="323" t="s">
        <v>1560</v>
      </c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8"/>
      <c r="P11" s="181">
        <f>SUM(P4:P10)</f>
        <v>472.57000000000005</v>
      </c>
      <c r="Q11" s="181">
        <f t="shared" ref="Q11:V11" si="1">SUM(Q4:Q10)</f>
        <v>586</v>
      </c>
      <c r="R11" s="181">
        <f t="shared" si="1"/>
        <v>1472</v>
      </c>
      <c r="S11" s="181">
        <f t="shared" si="1"/>
        <v>1589</v>
      </c>
      <c r="T11" s="181">
        <f t="shared" si="1"/>
        <v>3061</v>
      </c>
      <c r="U11" s="181">
        <f t="shared" si="1"/>
        <v>37</v>
      </c>
      <c r="V11" s="181">
        <f t="shared" si="1"/>
        <v>42</v>
      </c>
      <c r="W11" s="258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</row>
    <row r="12" spans="1:134" s="175" customFormat="1" ht="18">
      <c r="A12" s="171">
        <v>8</v>
      </c>
      <c r="B12" s="169">
        <v>8</v>
      </c>
      <c r="C12" s="169">
        <v>28</v>
      </c>
      <c r="D12" s="169">
        <v>28</v>
      </c>
      <c r="E12" s="167" t="s">
        <v>1097</v>
      </c>
      <c r="F12" s="172" t="s">
        <v>51</v>
      </c>
      <c r="G12" s="172" t="s">
        <v>52</v>
      </c>
      <c r="H12" s="172" t="s">
        <v>1471</v>
      </c>
      <c r="I12" s="173" t="s">
        <v>53</v>
      </c>
      <c r="J12" s="168" t="s">
        <v>54</v>
      </c>
      <c r="K12" s="168" t="s">
        <v>54</v>
      </c>
      <c r="L12" s="168" t="s">
        <v>55</v>
      </c>
      <c r="M12" s="168">
        <v>5</v>
      </c>
      <c r="N12" s="168">
        <v>5</v>
      </c>
      <c r="O12" s="168" t="s">
        <v>56</v>
      </c>
      <c r="P12" s="168">
        <v>11.71</v>
      </c>
      <c r="Q12" s="168">
        <v>86</v>
      </c>
      <c r="R12" s="168">
        <v>239</v>
      </c>
      <c r="S12" s="168">
        <v>218</v>
      </c>
      <c r="T12" s="168">
        <f t="shared" si="0"/>
        <v>457</v>
      </c>
      <c r="U12" s="168">
        <v>5</v>
      </c>
      <c r="V12" s="174">
        <v>4</v>
      </c>
      <c r="W12" s="212">
        <v>1</v>
      </c>
    </row>
    <row r="13" spans="1:134" s="175" customFormat="1" ht="18">
      <c r="A13" s="171">
        <v>9</v>
      </c>
      <c r="B13" s="169">
        <v>9</v>
      </c>
      <c r="C13" s="169">
        <v>44</v>
      </c>
      <c r="D13" s="169">
        <v>44</v>
      </c>
      <c r="E13" s="167" t="s">
        <v>1103</v>
      </c>
      <c r="F13" s="172" t="s">
        <v>68</v>
      </c>
      <c r="G13" s="172" t="s">
        <v>69</v>
      </c>
      <c r="H13" s="172" t="s">
        <v>1471</v>
      </c>
      <c r="I13" s="173" t="s">
        <v>70</v>
      </c>
      <c r="J13" s="168" t="s">
        <v>71</v>
      </c>
      <c r="K13" s="168" t="s">
        <v>71</v>
      </c>
      <c r="L13" s="168" t="s">
        <v>72</v>
      </c>
      <c r="M13" s="168">
        <v>4</v>
      </c>
      <c r="N13" s="168">
        <v>5</v>
      </c>
      <c r="O13" s="168" t="s">
        <v>73</v>
      </c>
      <c r="P13" s="168">
        <v>26.37</v>
      </c>
      <c r="Q13" s="168">
        <v>202</v>
      </c>
      <c r="R13" s="168">
        <v>531</v>
      </c>
      <c r="S13" s="168">
        <v>545</v>
      </c>
      <c r="T13" s="168">
        <f>R13+S13</f>
        <v>1076</v>
      </c>
      <c r="U13" s="168">
        <v>5</v>
      </c>
      <c r="V13" s="174">
        <v>6</v>
      </c>
      <c r="W13" s="212">
        <v>2</v>
      </c>
    </row>
    <row r="14" spans="1:134" s="175" customFormat="1" ht="18">
      <c r="A14" s="171">
        <v>10</v>
      </c>
      <c r="B14" s="169">
        <v>10</v>
      </c>
      <c r="C14" s="169">
        <v>50</v>
      </c>
      <c r="D14" s="169">
        <v>50</v>
      </c>
      <c r="E14" s="167" t="s">
        <v>1105</v>
      </c>
      <c r="F14" s="172" t="s">
        <v>68</v>
      </c>
      <c r="G14" s="172" t="s">
        <v>78</v>
      </c>
      <c r="H14" s="172" t="s">
        <v>1471</v>
      </c>
      <c r="I14" s="173" t="s">
        <v>79</v>
      </c>
      <c r="J14" s="168" t="s">
        <v>77</v>
      </c>
      <c r="K14" s="168" t="s">
        <v>77</v>
      </c>
      <c r="L14" s="168" t="s">
        <v>80</v>
      </c>
      <c r="M14" s="168">
        <v>4</v>
      </c>
      <c r="N14" s="168">
        <v>5</v>
      </c>
      <c r="O14" s="168" t="s">
        <v>40</v>
      </c>
      <c r="P14" s="168">
        <v>38.880000000000003</v>
      </c>
      <c r="Q14" s="168">
        <v>191</v>
      </c>
      <c r="R14" s="168">
        <v>457</v>
      </c>
      <c r="S14" s="168">
        <v>510</v>
      </c>
      <c r="T14" s="168">
        <f>R14+S14</f>
        <v>967</v>
      </c>
      <c r="U14" s="168">
        <v>6</v>
      </c>
      <c r="V14" s="174">
        <v>5</v>
      </c>
      <c r="W14" s="212">
        <v>3</v>
      </c>
    </row>
    <row r="15" spans="1:134" s="175" customFormat="1" ht="18">
      <c r="A15" s="171">
        <v>11</v>
      </c>
      <c r="B15" s="169">
        <v>11</v>
      </c>
      <c r="C15" s="169">
        <v>212</v>
      </c>
      <c r="D15" s="169">
        <v>212</v>
      </c>
      <c r="E15" s="167" t="s">
        <v>1110</v>
      </c>
      <c r="F15" s="172" t="s">
        <v>68</v>
      </c>
      <c r="G15" s="172" t="s">
        <v>101</v>
      </c>
      <c r="H15" s="172" t="s">
        <v>1471</v>
      </c>
      <c r="I15" s="173" t="s">
        <v>102</v>
      </c>
      <c r="J15" s="168" t="s">
        <v>97</v>
      </c>
      <c r="K15" s="168" t="s">
        <v>98</v>
      </c>
      <c r="L15" s="168" t="s">
        <v>103</v>
      </c>
      <c r="M15" s="168">
        <v>3</v>
      </c>
      <c r="N15" s="168">
        <v>5</v>
      </c>
      <c r="O15" s="168" t="s">
        <v>104</v>
      </c>
      <c r="P15" s="168">
        <v>119.23</v>
      </c>
      <c r="Q15" s="168">
        <v>276</v>
      </c>
      <c r="R15" s="168">
        <v>716</v>
      </c>
      <c r="S15" s="168">
        <v>726</v>
      </c>
      <c r="T15" s="168">
        <f>R15+S15</f>
        <v>1442</v>
      </c>
      <c r="U15" s="168">
        <v>7</v>
      </c>
      <c r="V15" s="174">
        <v>4</v>
      </c>
      <c r="W15" s="212">
        <v>4</v>
      </c>
    </row>
    <row r="16" spans="1:134" s="175" customFormat="1" ht="18">
      <c r="A16" s="171">
        <v>12</v>
      </c>
      <c r="B16" s="169">
        <v>12</v>
      </c>
      <c r="C16" s="169">
        <v>287</v>
      </c>
      <c r="D16" s="169">
        <v>287</v>
      </c>
      <c r="E16" s="167" t="s">
        <v>1111</v>
      </c>
      <c r="F16" s="172" t="s">
        <v>68</v>
      </c>
      <c r="G16" s="172" t="s">
        <v>105</v>
      </c>
      <c r="H16" s="172" t="s">
        <v>1471</v>
      </c>
      <c r="I16" s="173" t="s">
        <v>106</v>
      </c>
      <c r="J16" s="168" t="s">
        <v>107</v>
      </c>
      <c r="K16" s="168" t="s">
        <v>107</v>
      </c>
      <c r="L16" s="168" t="s">
        <v>93</v>
      </c>
      <c r="M16" s="168">
        <v>1</v>
      </c>
      <c r="N16" s="168">
        <v>5</v>
      </c>
      <c r="O16" s="168" t="s">
        <v>108</v>
      </c>
      <c r="P16" s="168">
        <v>85.08</v>
      </c>
      <c r="Q16" s="168">
        <v>73</v>
      </c>
      <c r="R16" s="168">
        <v>190</v>
      </c>
      <c r="S16" s="168">
        <v>198</v>
      </c>
      <c r="T16" s="168">
        <f>R16+S16</f>
        <v>388</v>
      </c>
      <c r="U16" s="168">
        <v>3</v>
      </c>
      <c r="V16" s="174">
        <v>8</v>
      </c>
      <c r="W16" s="212">
        <v>5</v>
      </c>
    </row>
    <row r="17" spans="1:134" s="175" customFormat="1" ht="18">
      <c r="A17" s="171">
        <v>13</v>
      </c>
      <c r="B17" s="169">
        <v>13</v>
      </c>
      <c r="C17" s="169">
        <v>337</v>
      </c>
      <c r="D17" s="169">
        <v>337</v>
      </c>
      <c r="E17" s="170" t="s">
        <v>109</v>
      </c>
      <c r="F17" s="172" t="s">
        <v>68</v>
      </c>
      <c r="G17" s="172" t="s">
        <v>41</v>
      </c>
      <c r="H17" s="172" t="s">
        <v>1471</v>
      </c>
      <c r="I17" s="173" t="s">
        <v>110</v>
      </c>
      <c r="J17" s="168" t="s">
        <v>111</v>
      </c>
      <c r="K17" s="168" t="s">
        <v>111</v>
      </c>
      <c r="L17" s="168" t="s">
        <v>85</v>
      </c>
      <c r="M17" s="168">
        <v>0</v>
      </c>
      <c r="N17" s="168">
        <v>5</v>
      </c>
      <c r="O17" s="168" t="s">
        <v>112</v>
      </c>
      <c r="P17" s="168">
        <v>52.61</v>
      </c>
      <c r="Q17" s="168">
        <v>112</v>
      </c>
      <c r="R17" s="168">
        <v>297</v>
      </c>
      <c r="S17" s="168">
        <v>335</v>
      </c>
      <c r="T17" s="168">
        <f>R17+S17</f>
        <v>632</v>
      </c>
      <c r="U17" s="168">
        <v>7</v>
      </c>
      <c r="V17" s="174">
        <v>6</v>
      </c>
      <c r="W17" s="212">
        <v>6</v>
      </c>
    </row>
    <row r="18" spans="1:134" s="175" customFormat="1" ht="18">
      <c r="A18" s="171">
        <v>14</v>
      </c>
      <c r="B18" s="169">
        <v>14</v>
      </c>
      <c r="C18" s="169">
        <v>347</v>
      </c>
      <c r="D18" s="169">
        <v>347</v>
      </c>
      <c r="E18" s="170" t="s">
        <v>1091</v>
      </c>
      <c r="F18" s="172" t="s">
        <v>68</v>
      </c>
      <c r="G18" s="172" t="s">
        <v>41</v>
      </c>
      <c r="H18" s="172" t="s">
        <v>1471</v>
      </c>
      <c r="I18" s="173" t="s">
        <v>1092</v>
      </c>
      <c r="J18" s="168" t="s">
        <v>130</v>
      </c>
      <c r="K18" s="168" t="s">
        <v>130</v>
      </c>
      <c r="L18" s="168" t="s">
        <v>85</v>
      </c>
      <c r="M18" s="168">
        <v>0</v>
      </c>
      <c r="N18" s="168">
        <v>5</v>
      </c>
      <c r="O18" s="168" t="s">
        <v>131</v>
      </c>
      <c r="P18" s="168">
        <v>24.17</v>
      </c>
      <c r="Q18" s="168">
        <v>24</v>
      </c>
      <c r="R18" s="168">
        <v>53</v>
      </c>
      <c r="S18" s="168">
        <v>57</v>
      </c>
      <c r="T18" s="168">
        <v>110</v>
      </c>
      <c r="U18" s="168">
        <v>4</v>
      </c>
      <c r="V18" s="174">
        <v>5</v>
      </c>
      <c r="W18" s="212">
        <v>7</v>
      </c>
    </row>
    <row r="19" spans="1:134" s="182" customFormat="1" ht="18" customHeight="1">
      <c r="A19" s="179"/>
      <c r="B19" s="180"/>
      <c r="C19" s="323" t="s">
        <v>1561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30"/>
      <c r="P19" s="181">
        <f>SUM(P12:P18)</f>
        <v>358.05</v>
      </c>
      <c r="Q19" s="181">
        <f t="shared" ref="Q19:V19" si="2">SUM(Q12:Q18)</f>
        <v>964</v>
      </c>
      <c r="R19" s="181">
        <f t="shared" si="2"/>
        <v>2483</v>
      </c>
      <c r="S19" s="181">
        <f t="shared" si="2"/>
        <v>2589</v>
      </c>
      <c r="T19" s="181">
        <f t="shared" si="2"/>
        <v>5072</v>
      </c>
      <c r="U19" s="181">
        <f t="shared" si="2"/>
        <v>37</v>
      </c>
      <c r="V19" s="181">
        <f t="shared" si="2"/>
        <v>38</v>
      </c>
      <c r="W19" s="258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</row>
    <row r="20" spans="1:134" s="175" customFormat="1" ht="18">
      <c r="A20" s="171">
        <v>15</v>
      </c>
      <c r="B20" s="169">
        <v>15</v>
      </c>
      <c r="C20" s="169">
        <v>37</v>
      </c>
      <c r="D20" s="169">
        <v>37</v>
      </c>
      <c r="E20" s="167" t="s">
        <v>1101</v>
      </c>
      <c r="F20" s="172" t="s">
        <v>57</v>
      </c>
      <c r="G20" s="172" t="s">
        <v>58</v>
      </c>
      <c r="H20" s="172" t="s">
        <v>1471</v>
      </c>
      <c r="I20" s="173" t="s">
        <v>59</v>
      </c>
      <c r="J20" s="168" t="s">
        <v>60</v>
      </c>
      <c r="K20" s="168" t="s">
        <v>60</v>
      </c>
      <c r="L20" s="168" t="s">
        <v>61</v>
      </c>
      <c r="M20" s="168">
        <v>4</v>
      </c>
      <c r="N20" s="168">
        <v>5</v>
      </c>
      <c r="O20" s="168" t="s">
        <v>62</v>
      </c>
      <c r="P20" s="168">
        <v>7.92</v>
      </c>
      <c r="Q20" s="168">
        <v>35</v>
      </c>
      <c r="R20" s="168">
        <v>107</v>
      </c>
      <c r="S20" s="168">
        <v>117</v>
      </c>
      <c r="T20" s="168">
        <f t="shared" si="0"/>
        <v>224</v>
      </c>
      <c r="U20" s="168">
        <v>2</v>
      </c>
      <c r="V20" s="174">
        <v>7</v>
      </c>
      <c r="W20" s="212">
        <v>1</v>
      </c>
    </row>
    <row r="21" spans="1:134" s="175" customFormat="1" ht="18">
      <c r="A21" s="171">
        <v>16</v>
      </c>
      <c r="B21" s="169">
        <v>16</v>
      </c>
      <c r="C21" s="169">
        <v>38</v>
      </c>
      <c r="D21" s="169">
        <v>38</v>
      </c>
      <c r="E21" s="167" t="s">
        <v>1102</v>
      </c>
      <c r="F21" s="172" t="s">
        <v>57</v>
      </c>
      <c r="G21" s="172" t="s">
        <v>63</v>
      </c>
      <c r="H21" s="172" t="s">
        <v>1471</v>
      </c>
      <c r="I21" s="173" t="s">
        <v>64</v>
      </c>
      <c r="J21" s="168" t="s">
        <v>65</v>
      </c>
      <c r="K21" s="168" t="s">
        <v>65</v>
      </c>
      <c r="L21" s="168" t="s">
        <v>66</v>
      </c>
      <c r="M21" s="168">
        <v>3</v>
      </c>
      <c r="N21" s="168">
        <v>5</v>
      </c>
      <c r="O21" s="168" t="s">
        <v>67</v>
      </c>
      <c r="P21" s="168">
        <v>7.15</v>
      </c>
      <c r="Q21" s="168">
        <v>154</v>
      </c>
      <c r="R21" s="168">
        <v>353</v>
      </c>
      <c r="S21" s="168">
        <v>378</v>
      </c>
      <c r="T21" s="168">
        <f t="shared" si="0"/>
        <v>731</v>
      </c>
      <c r="U21" s="168">
        <v>3</v>
      </c>
      <c r="V21" s="174">
        <v>6</v>
      </c>
      <c r="W21" s="212">
        <v>2</v>
      </c>
    </row>
    <row r="22" spans="1:134" s="175" customFormat="1" ht="18">
      <c r="A22" s="171">
        <v>17</v>
      </c>
      <c r="B22" s="169">
        <v>17</v>
      </c>
      <c r="C22" s="169">
        <v>130</v>
      </c>
      <c r="D22" s="169">
        <v>130</v>
      </c>
      <c r="E22" s="167" t="s">
        <v>1106</v>
      </c>
      <c r="F22" s="172" t="s">
        <v>57</v>
      </c>
      <c r="G22" s="172" t="s">
        <v>58</v>
      </c>
      <c r="H22" s="172" t="s">
        <v>1471</v>
      </c>
      <c r="I22" s="173" t="s">
        <v>81</v>
      </c>
      <c r="J22" s="168" t="s">
        <v>82</v>
      </c>
      <c r="K22" s="168" t="s">
        <v>82</v>
      </c>
      <c r="L22" s="168" t="s">
        <v>83</v>
      </c>
      <c r="M22" s="168">
        <v>3</v>
      </c>
      <c r="N22" s="168">
        <v>5</v>
      </c>
      <c r="O22" s="168" t="s">
        <v>84</v>
      </c>
      <c r="P22" s="168">
        <v>11.4</v>
      </c>
      <c r="Q22" s="168">
        <v>20</v>
      </c>
      <c r="R22" s="168">
        <v>54</v>
      </c>
      <c r="S22" s="168">
        <v>69</v>
      </c>
      <c r="T22" s="168">
        <f>R22+S22</f>
        <v>123</v>
      </c>
      <c r="U22" s="168" t="s">
        <v>85</v>
      </c>
      <c r="V22" s="174" t="s">
        <v>85</v>
      </c>
      <c r="W22" s="212">
        <v>3</v>
      </c>
    </row>
    <row r="23" spans="1:134" s="175" customFormat="1" ht="18">
      <c r="A23" s="171">
        <v>18</v>
      </c>
      <c r="B23" s="169">
        <v>18</v>
      </c>
      <c r="C23" s="169">
        <v>154</v>
      </c>
      <c r="D23" s="169">
        <v>154</v>
      </c>
      <c r="E23" s="167" t="s">
        <v>1107</v>
      </c>
      <c r="F23" s="172" t="s">
        <v>57</v>
      </c>
      <c r="G23" s="172" t="s">
        <v>86</v>
      </c>
      <c r="H23" s="172" t="s">
        <v>1471</v>
      </c>
      <c r="I23" s="173" t="s">
        <v>87</v>
      </c>
      <c r="J23" s="168" t="s">
        <v>88</v>
      </c>
      <c r="K23" s="168" t="s">
        <v>88</v>
      </c>
      <c r="L23" s="168" t="s">
        <v>89</v>
      </c>
      <c r="M23" s="168">
        <v>2</v>
      </c>
      <c r="N23" s="168">
        <v>5</v>
      </c>
      <c r="O23" s="168" t="s">
        <v>90</v>
      </c>
      <c r="P23" s="168">
        <v>70.11</v>
      </c>
      <c r="Q23" s="168">
        <v>258</v>
      </c>
      <c r="R23" s="168">
        <v>771</v>
      </c>
      <c r="S23" s="168">
        <v>661</v>
      </c>
      <c r="T23" s="168">
        <f>R23+S23</f>
        <v>1432</v>
      </c>
      <c r="U23" s="168">
        <v>6</v>
      </c>
      <c r="V23" s="174">
        <v>7</v>
      </c>
      <c r="W23" s="212">
        <v>4</v>
      </c>
    </row>
    <row r="24" spans="1:134" s="175" customFormat="1" ht="18">
      <c r="A24" s="171">
        <v>19</v>
      </c>
      <c r="B24" s="169">
        <v>19</v>
      </c>
      <c r="C24" s="169">
        <v>198</v>
      </c>
      <c r="D24" s="169">
        <v>198</v>
      </c>
      <c r="E24" s="167" t="s">
        <v>1108</v>
      </c>
      <c r="F24" s="172" t="s">
        <v>57</v>
      </c>
      <c r="G24" s="172" t="s">
        <v>91</v>
      </c>
      <c r="H24" s="172" t="s">
        <v>1471</v>
      </c>
      <c r="I24" s="173" t="s">
        <v>92</v>
      </c>
      <c r="J24" s="168" t="s">
        <v>47</v>
      </c>
      <c r="K24" s="168" t="s">
        <v>48</v>
      </c>
      <c r="L24" s="168" t="s">
        <v>93</v>
      </c>
      <c r="M24" s="168">
        <v>2</v>
      </c>
      <c r="N24" s="168">
        <v>5</v>
      </c>
      <c r="O24" s="168" t="s">
        <v>94</v>
      </c>
      <c r="P24" s="168">
        <v>9.8800000000000008</v>
      </c>
      <c r="Q24" s="168">
        <v>129</v>
      </c>
      <c r="R24" s="168">
        <v>328</v>
      </c>
      <c r="S24" s="168">
        <v>308</v>
      </c>
      <c r="T24" s="168">
        <f>R24+S24</f>
        <v>636</v>
      </c>
      <c r="U24" s="168">
        <v>3</v>
      </c>
      <c r="V24" s="174">
        <v>6</v>
      </c>
      <c r="W24" s="212">
        <v>5</v>
      </c>
    </row>
    <row r="25" spans="1:134" s="175" customFormat="1" ht="18">
      <c r="A25" s="171">
        <v>20</v>
      </c>
      <c r="B25" s="169">
        <v>20</v>
      </c>
      <c r="C25" s="169">
        <v>205</v>
      </c>
      <c r="D25" s="169">
        <v>205</v>
      </c>
      <c r="E25" s="167" t="s">
        <v>1109</v>
      </c>
      <c r="F25" s="172" t="s">
        <v>57</v>
      </c>
      <c r="G25" s="172" t="s">
        <v>95</v>
      </c>
      <c r="H25" s="172" t="s">
        <v>1471</v>
      </c>
      <c r="I25" s="173" t="s">
        <v>96</v>
      </c>
      <c r="J25" s="168" t="s">
        <v>97</v>
      </c>
      <c r="K25" s="168" t="s">
        <v>98</v>
      </c>
      <c r="L25" s="168" t="s">
        <v>99</v>
      </c>
      <c r="M25" s="177" t="s">
        <v>85</v>
      </c>
      <c r="N25" s="168">
        <v>10</v>
      </c>
      <c r="O25" s="168" t="s">
        <v>100</v>
      </c>
      <c r="P25" s="168">
        <v>1.22</v>
      </c>
      <c r="Q25" s="168">
        <v>31</v>
      </c>
      <c r="R25" s="168">
        <v>76</v>
      </c>
      <c r="S25" s="168">
        <v>84</v>
      </c>
      <c r="T25" s="168">
        <f>R25+S25</f>
        <v>160</v>
      </c>
      <c r="U25" s="168">
        <v>7</v>
      </c>
      <c r="V25" s="174">
        <v>0</v>
      </c>
      <c r="W25" s="212">
        <v>6</v>
      </c>
    </row>
    <row r="26" spans="1:134" s="185" customFormat="1" ht="18" customHeight="1">
      <c r="A26" s="183"/>
      <c r="B26" s="184"/>
      <c r="C26" s="323" t="s">
        <v>1562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2"/>
      <c r="P26" s="181">
        <f>SUM(P20:P25)</f>
        <v>107.67999999999999</v>
      </c>
      <c r="Q26" s="181">
        <f t="shared" ref="Q26:V26" si="3">SUM(Q20:Q25)</f>
        <v>627</v>
      </c>
      <c r="R26" s="181">
        <f t="shared" si="3"/>
        <v>1689</v>
      </c>
      <c r="S26" s="181">
        <f t="shared" si="3"/>
        <v>1617</v>
      </c>
      <c r="T26" s="181">
        <f t="shared" si="3"/>
        <v>3306</v>
      </c>
      <c r="U26" s="181">
        <f t="shared" si="3"/>
        <v>21</v>
      </c>
      <c r="V26" s="181">
        <f t="shared" si="3"/>
        <v>26</v>
      </c>
      <c r="W26" s="230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</row>
    <row r="27" spans="1:134" s="175" customFormat="1" ht="18">
      <c r="A27" s="171">
        <v>21</v>
      </c>
      <c r="B27" s="169">
        <v>21</v>
      </c>
      <c r="C27" s="169">
        <v>48</v>
      </c>
      <c r="D27" s="169">
        <v>48</v>
      </c>
      <c r="E27" s="167" t="s">
        <v>1104</v>
      </c>
      <c r="F27" s="172" t="s">
        <v>74</v>
      </c>
      <c r="G27" s="172" t="s">
        <v>75</v>
      </c>
      <c r="H27" s="172" t="s">
        <v>1471</v>
      </c>
      <c r="I27" s="173" t="s">
        <v>76</v>
      </c>
      <c r="J27" s="168" t="s">
        <v>77</v>
      </c>
      <c r="K27" s="168" t="s">
        <v>77</v>
      </c>
      <c r="L27" s="168" t="s">
        <v>72</v>
      </c>
      <c r="M27" s="168">
        <v>4</v>
      </c>
      <c r="N27" s="168">
        <v>5</v>
      </c>
      <c r="O27" s="168" t="s">
        <v>73</v>
      </c>
      <c r="P27" s="168">
        <v>8.42</v>
      </c>
      <c r="Q27" s="168">
        <v>37</v>
      </c>
      <c r="R27" s="168">
        <v>97</v>
      </c>
      <c r="S27" s="168">
        <v>101</v>
      </c>
      <c r="T27" s="168">
        <f t="shared" si="0"/>
        <v>198</v>
      </c>
      <c r="U27" s="168">
        <v>6</v>
      </c>
      <c r="V27" s="174">
        <v>3</v>
      </c>
      <c r="W27" s="212">
        <v>1</v>
      </c>
    </row>
    <row r="28" spans="1:134" s="175" customFormat="1" ht="18">
      <c r="A28" s="171">
        <v>22</v>
      </c>
      <c r="B28" s="169">
        <v>22</v>
      </c>
      <c r="C28" s="169">
        <v>138</v>
      </c>
      <c r="D28" s="169">
        <v>138</v>
      </c>
      <c r="E28" s="167" t="s">
        <v>1112</v>
      </c>
      <c r="F28" s="172" t="s">
        <v>74</v>
      </c>
      <c r="G28" s="172" t="s">
        <v>113</v>
      </c>
      <c r="H28" s="172" t="s">
        <v>1471</v>
      </c>
      <c r="I28" s="173" t="s">
        <v>114</v>
      </c>
      <c r="J28" s="168" t="s">
        <v>115</v>
      </c>
      <c r="K28" s="168" t="s">
        <v>115</v>
      </c>
      <c r="L28" s="168" t="s">
        <v>116</v>
      </c>
      <c r="M28" s="168">
        <v>4</v>
      </c>
      <c r="N28" s="168">
        <v>5</v>
      </c>
      <c r="O28" s="168" t="s">
        <v>117</v>
      </c>
      <c r="P28" s="168">
        <v>64.08</v>
      </c>
      <c r="Q28" s="168">
        <v>24</v>
      </c>
      <c r="R28" s="168">
        <v>65</v>
      </c>
      <c r="S28" s="168">
        <v>64</v>
      </c>
      <c r="T28" s="168">
        <f t="shared" si="0"/>
        <v>129</v>
      </c>
      <c r="U28" s="168">
        <v>5</v>
      </c>
      <c r="V28" s="174">
        <v>4</v>
      </c>
      <c r="W28" s="212">
        <v>2</v>
      </c>
    </row>
    <row r="29" spans="1:134" s="175" customFormat="1" ht="18">
      <c r="A29" s="171">
        <v>23</v>
      </c>
      <c r="B29" s="169">
        <v>23</v>
      </c>
      <c r="C29" s="169">
        <v>155</v>
      </c>
      <c r="D29" s="169">
        <v>155</v>
      </c>
      <c r="E29" s="167" t="s">
        <v>1113</v>
      </c>
      <c r="F29" s="178" t="s">
        <v>118</v>
      </c>
      <c r="G29" s="178" t="s">
        <v>119</v>
      </c>
      <c r="H29" s="172" t="s">
        <v>1471</v>
      </c>
      <c r="I29" s="173" t="s">
        <v>120</v>
      </c>
      <c r="J29" s="168" t="s">
        <v>88</v>
      </c>
      <c r="K29" s="168" t="s">
        <v>88</v>
      </c>
      <c r="L29" s="168" t="s">
        <v>116</v>
      </c>
      <c r="M29" s="168">
        <v>3</v>
      </c>
      <c r="N29" s="168">
        <v>5</v>
      </c>
      <c r="O29" s="168" t="s">
        <v>117</v>
      </c>
      <c r="P29" s="168">
        <v>263.68</v>
      </c>
      <c r="Q29" s="168">
        <v>161</v>
      </c>
      <c r="R29" s="168">
        <v>477</v>
      </c>
      <c r="S29" s="168">
        <v>556</v>
      </c>
      <c r="T29" s="168">
        <f t="shared" si="0"/>
        <v>1033</v>
      </c>
      <c r="U29" s="168">
        <v>6</v>
      </c>
      <c r="V29" s="174">
        <v>5</v>
      </c>
      <c r="W29" s="212">
        <v>3</v>
      </c>
    </row>
    <row r="30" spans="1:134" s="175" customFormat="1" ht="18">
      <c r="A30" s="171">
        <v>24</v>
      </c>
      <c r="B30" s="169">
        <v>24</v>
      </c>
      <c r="C30" s="169">
        <v>254</v>
      </c>
      <c r="D30" s="169">
        <v>254</v>
      </c>
      <c r="E30" s="167" t="s">
        <v>1114</v>
      </c>
      <c r="F30" s="178" t="s">
        <v>118</v>
      </c>
      <c r="G30" s="178" t="s">
        <v>121</v>
      </c>
      <c r="H30" s="172" t="s">
        <v>1471</v>
      </c>
      <c r="I30" s="173" t="s">
        <v>122</v>
      </c>
      <c r="J30" s="168" t="s">
        <v>123</v>
      </c>
      <c r="K30" s="168" t="s">
        <v>123</v>
      </c>
      <c r="L30" s="168" t="s">
        <v>55</v>
      </c>
      <c r="M30" s="168">
        <v>3</v>
      </c>
      <c r="N30" s="168">
        <v>5</v>
      </c>
      <c r="O30" s="168" t="s">
        <v>56</v>
      </c>
      <c r="P30" s="168">
        <v>142.97999999999999</v>
      </c>
      <c r="Q30" s="168">
        <v>44</v>
      </c>
      <c r="R30" s="168">
        <v>103</v>
      </c>
      <c r="S30" s="168">
        <v>145</v>
      </c>
      <c r="T30" s="168">
        <f t="shared" si="0"/>
        <v>248</v>
      </c>
      <c r="U30" s="168">
        <v>6</v>
      </c>
      <c r="V30" s="174">
        <v>7</v>
      </c>
      <c r="W30" s="212">
        <v>4</v>
      </c>
    </row>
    <row r="31" spans="1:134" s="175" customFormat="1" ht="18">
      <c r="A31" s="171">
        <v>25</v>
      </c>
      <c r="B31" s="169">
        <v>25</v>
      </c>
      <c r="C31" s="169">
        <v>268</v>
      </c>
      <c r="D31" s="169">
        <v>268</v>
      </c>
      <c r="E31" s="167" t="s">
        <v>1115</v>
      </c>
      <c r="F31" s="178" t="s">
        <v>118</v>
      </c>
      <c r="G31" s="178" t="s">
        <v>124</v>
      </c>
      <c r="H31" s="172" t="s">
        <v>1471</v>
      </c>
      <c r="I31" s="173" t="s">
        <v>125</v>
      </c>
      <c r="J31" s="168" t="s">
        <v>126</v>
      </c>
      <c r="K31" s="168" t="s">
        <v>126</v>
      </c>
      <c r="L31" s="168" t="s">
        <v>116</v>
      </c>
      <c r="M31" s="168">
        <v>2</v>
      </c>
      <c r="N31" s="168">
        <v>5</v>
      </c>
      <c r="O31" s="168" t="s">
        <v>117</v>
      </c>
      <c r="P31" s="168">
        <v>167.66</v>
      </c>
      <c r="Q31" s="168">
        <v>37</v>
      </c>
      <c r="R31" s="168">
        <v>89</v>
      </c>
      <c r="S31" s="168">
        <v>95</v>
      </c>
      <c r="T31" s="168">
        <f t="shared" si="0"/>
        <v>184</v>
      </c>
      <c r="U31" s="168">
        <v>6</v>
      </c>
      <c r="V31" s="174">
        <v>5</v>
      </c>
      <c r="W31" s="212">
        <v>5</v>
      </c>
    </row>
    <row r="32" spans="1:134" s="182" customFormat="1" ht="18" customHeight="1">
      <c r="A32" s="179"/>
      <c r="B32" s="180"/>
      <c r="C32" s="323" t="s">
        <v>1564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5"/>
      <c r="P32" s="181">
        <f>SUM(P27:P31)</f>
        <v>646.81999999999994</v>
      </c>
      <c r="Q32" s="181">
        <f t="shared" ref="Q32:V32" si="4">SUM(Q27:Q31)</f>
        <v>303</v>
      </c>
      <c r="R32" s="181">
        <f t="shared" si="4"/>
        <v>831</v>
      </c>
      <c r="S32" s="181">
        <f t="shared" si="4"/>
        <v>961</v>
      </c>
      <c r="T32" s="181">
        <f t="shared" si="4"/>
        <v>1792</v>
      </c>
      <c r="U32" s="181">
        <f t="shared" si="4"/>
        <v>29</v>
      </c>
      <c r="V32" s="181">
        <f t="shared" si="4"/>
        <v>24</v>
      </c>
      <c r="W32" s="258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</row>
    <row r="33" spans="1:134" s="175" customFormat="1" ht="18">
      <c r="A33" s="171">
        <v>26</v>
      </c>
      <c r="B33" s="169">
        <v>26</v>
      </c>
      <c r="C33" s="169">
        <v>39</v>
      </c>
      <c r="D33" s="169">
        <v>39</v>
      </c>
      <c r="E33" s="167" t="s">
        <v>1116</v>
      </c>
      <c r="F33" s="172" t="s">
        <v>127</v>
      </c>
      <c r="G33" s="172" t="s">
        <v>128</v>
      </c>
      <c r="H33" s="172" t="s">
        <v>1471</v>
      </c>
      <c r="I33" s="173" t="s">
        <v>129</v>
      </c>
      <c r="J33" s="168" t="s">
        <v>65</v>
      </c>
      <c r="K33" s="168" t="s">
        <v>65</v>
      </c>
      <c r="L33" s="168" t="s">
        <v>130</v>
      </c>
      <c r="M33" s="168">
        <v>4</v>
      </c>
      <c r="N33" s="168">
        <v>5</v>
      </c>
      <c r="O33" s="168" t="s">
        <v>131</v>
      </c>
      <c r="P33" s="168">
        <v>9.3800000000000008</v>
      </c>
      <c r="Q33" s="168">
        <v>92</v>
      </c>
      <c r="R33" s="168">
        <v>225</v>
      </c>
      <c r="S33" s="168">
        <v>263</v>
      </c>
      <c r="T33" s="168">
        <f t="shared" si="0"/>
        <v>488</v>
      </c>
      <c r="U33" s="168">
        <v>3</v>
      </c>
      <c r="V33" s="174">
        <v>6</v>
      </c>
      <c r="W33" s="212">
        <v>1</v>
      </c>
    </row>
    <row r="34" spans="1:134" s="175" customFormat="1" ht="18">
      <c r="A34" s="171">
        <v>27</v>
      </c>
      <c r="B34" s="169">
        <v>27</v>
      </c>
      <c r="C34" s="169">
        <v>43</v>
      </c>
      <c r="D34" s="169">
        <v>43</v>
      </c>
      <c r="E34" s="167" t="s">
        <v>1117</v>
      </c>
      <c r="F34" s="172" t="s">
        <v>127</v>
      </c>
      <c r="G34" s="172" t="s">
        <v>132</v>
      </c>
      <c r="H34" s="172" t="s">
        <v>1471</v>
      </c>
      <c r="I34" s="173" t="s">
        <v>133</v>
      </c>
      <c r="J34" s="168" t="s">
        <v>134</v>
      </c>
      <c r="K34" s="168" t="s">
        <v>134</v>
      </c>
      <c r="L34" s="168" t="s">
        <v>28</v>
      </c>
      <c r="M34" s="168">
        <v>4</v>
      </c>
      <c r="N34" s="168">
        <v>5</v>
      </c>
      <c r="O34" s="168" t="s">
        <v>29</v>
      </c>
      <c r="P34" s="168">
        <v>21.21</v>
      </c>
      <c r="Q34" s="168">
        <v>47</v>
      </c>
      <c r="R34" s="168">
        <v>112</v>
      </c>
      <c r="S34" s="168">
        <v>112</v>
      </c>
      <c r="T34" s="168">
        <f t="shared" si="0"/>
        <v>224</v>
      </c>
      <c r="U34" s="168">
        <v>5</v>
      </c>
      <c r="V34" s="174">
        <v>6</v>
      </c>
      <c r="W34" s="212">
        <v>2</v>
      </c>
    </row>
    <row r="35" spans="1:134" s="175" customFormat="1" ht="18">
      <c r="A35" s="171">
        <v>28</v>
      </c>
      <c r="B35" s="169">
        <v>28</v>
      </c>
      <c r="C35" s="169">
        <v>51</v>
      </c>
      <c r="D35" s="169">
        <v>51</v>
      </c>
      <c r="E35" s="167" t="s">
        <v>1118</v>
      </c>
      <c r="F35" s="172" t="s">
        <v>127</v>
      </c>
      <c r="G35" s="172" t="s">
        <v>135</v>
      </c>
      <c r="H35" s="172" t="s">
        <v>1471</v>
      </c>
      <c r="I35" s="173" t="s">
        <v>136</v>
      </c>
      <c r="J35" s="168" t="s">
        <v>77</v>
      </c>
      <c r="K35" s="168" t="s">
        <v>77</v>
      </c>
      <c r="L35" s="168" t="s">
        <v>137</v>
      </c>
      <c r="M35" s="168">
        <v>4</v>
      </c>
      <c r="N35" s="168">
        <v>5</v>
      </c>
      <c r="O35" s="168" t="s">
        <v>138</v>
      </c>
      <c r="P35" s="168">
        <v>18.97</v>
      </c>
      <c r="Q35" s="168">
        <v>153</v>
      </c>
      <c r="R35" s="168">
        <v>360</v>
      </c>
      <c r="S35" s="168">
        <v>441</v>
      </c>
      <c r="T35" s="168">
        <f t="shared" si="0"/>
        <v>801</v>
      </c>
      <c r="U35" s="168">
        <v>4</v>
      </c>
      <c r="V35" s="174">
        <v>5</v>
      </c>
      <c r="W35" s="212">
        <v>3</v>
      </c>
    </row>
    <row r="36" spans="1:134" s="175" customFormat="1" ht="18">
      <c r="A36" s="171">
        <v>29</v>
      </c>
      <c r="B36" s="169">
        <v>29</v>
      </c>
      <c r="C36" s="169">
        <v>252</v>
      </c>
      <c r="D36" s="169">
        <v>252</v>
      </c>
      <c r="E36" s="167" t="s">
        <v>1119</v>
      </c>
      <c r="F36" s="172" t="s">
        <v>127</v>
      </c>
      <c r="G36" s="172" t="s">
        <v>139</v>
      </c>
      <c r="H36" s="172" t="s">
        <v>1471</v>
      </c>
      <c r="I36" s="173" t="s">
        <v>140</v>
      </c>
      <c r="J36" s="168" t="s">
        <v>141</v>
      </c>
      <c r="K36" s="168" t="s">
        <v>123</v>
      </c>
      <c r="L36" s="168" t="s">
        <v>130</v>
      </c>
      <c r="M36" s="168">
        <v>1</v>
      </c>
      <c r="N36" s="168">
        <v>5</v>
      </c>
      <c r="O36" s="168" t="s">
        <v>131</v>
      </c>
      <c r="P36" s="168">
        <v>1</v>
      </c>
      <c r="Q36" s="168">
        <v>78</v>
      </c>
      <c r="R36" s="168">
        <v>156</v>
      </c>
      <c r="S36" s="168">
        <v>196</v>
      </c>
      <c r="T36" s="168">
        <f t="shared" si="0"/>
        <v>352</v>
      </c>
      <c r="U36" s="168">
        <v>4</v>
      </c>
      <c r="V36" s="174">
        <v>3</v>
      </c>
      <c r="W36" s="212">
        <v>4</v>
      </c>
    </row>
    <row r="37" spans="1:134" s="175" customFormat="1" ht="18">
      <c r="A37" s="171">
        <v>30</v>
      </c>
      <c r="B37" s="169">
        <v>30</v>
      </c>
      <c r="C37" s="169">
        <v>264</v>
      </c>
      <c r="D37" s="169">
        <v>264</v>
      </c>
      <c r="E37" s="167" t="s">
        <v>1120</v>
      </c>
      <c r="F37" s="172" t="s">
        <v>142</v>
      </c>
      <c r="G37" s="172" t="s">
        <v>143</v>
      </c>
      <c r="H37" s="172" t="s">
        <v>1471</v>
      </c>
      <c r="I37" s="173" t="s">
        <v>144</v>
      </c>
      <c r="J37" s="168" t="s">
        <v>145</v>
      </c>
      <c r="K37" s="168" t="s">
        <v>145</v>
      </c>
      <c r="L37" s="168" t="s">
        <v>146</v>
      </c>
      <c r="M37" s="168">
        <v>1</v>
      </c>
      <c r="N37" s="168">
        <v>5</v>
      </c>
      <c r="O37" s="168" t="s">
        <v>147</v>
      </c>
      <c r="P37" s="168">
        <v>6.12</v>
      </c>
      <c r="Q37" s="168">
        <v>31</v>
      </c>
      <c r="R37" s="168">
        <v>108</v>
      </c>
      <c r="S37" s="168">
        <v>99</v>
      </c>
      <c r="T37" s="168">
        <f t="shared" si="0"/>
        <v>207</v>
      </c>
      <c r="U37" s="168">
        <v>1</v>
      </c>
      <c r="V37" s="174">
        <v>8</v>
      </c>
      <c r="W37" s="212">
        <v>5</v>
      </c>
    </row>
    <row r="38" spans="1:134" s="175" customFormat="1" ht="18">
      <c r="A38" s="171">
        <v>31</v>
      </c>
      <c r="B38" s="169">
        <v>31</v>
      </c>
      <c r="C38" s="169">
        <v>269</v>
      </c>
      <c r="D38" s="169">
        <v>269</v>
      </c>
      <c r="E38" s="167" t="s">
        <v>1121</v>
      </c>
      <c r="F38" s="172" t="s">
        <v>142</v>
      </c>
      <c r="G38" s="172" t="s">
        <v>148</v>
      </c>
      <c r="H38" s="172" t="s">
        <v>1471</v>
      </c>
      <c r="I38" s="173" t="s">
        <v>149</v>
      </c>
      <c r="J38" s="168" t="s">
        <v>150</v>
      </c>
      <c r="K38" s="168" t="s">
        <v>150</v>
      </c>
      <c r="L38" s="168" t="s">
        <v>146</v>
      </c>
      <c r="M38" s="168">
        <v>2</v>
      </c>
      <c r="N38" s="168">
        <v>5</v>
      </c>
      <c r="O38" s="168" t="s">
        <v>147</v>
      </c>
      <c r="P38" s="168">
        <v>2.31</v>
      </c>
      <c r="Q38" s="168">
        <v>17</v>
      </c>
      <c r="R38" s="168">
        <v>46</v>
      </c>
      <c r="S38" s="168">
        <v>48</v>
      </c>
      <c r="T38" s="168">
        <f t="shared" si="0"/>
        <v>94</v>
      </c>
      <c r="U38" s="168">
        <v>2</v>
      </c>
      <c r="V38" s="174">
        <v>5</v>
      </c>
      <c r="W38" s="212">
        <v>6</v>
      </c>
    </row>
    <row r="39" spans="1:134" s="175" customFormat="1" ht="18">
      <c r="A39" s="171">
        <v>32</v>
      </c>
      <c r="B39" s="169">
        <v>32</v>
      </c>
      <c r="C39" s="169">
        <v>16</v>
      </c>
      <c r="D39" s="169">
        <v>16</v>
      </c>
      <c r="E39" s="167" t="s">
        <v>1122</v>
      </c>
      <c r="F39" s="172" t="s">
        <v>127</v>
      </c>
      <c r="G39" s="172" t="s">
        <v>151</v>
      </c>
      <c r="H39" s="172" t="s">
        <v>1471</v>
      </c>
      <c r="I39" s="173" t="s">
        <v>152</v>
      </c>
      <c r="J39" s="168" t="s">
        <v>153</v>
      </c>
      <c r="K39" s="168" t="s">
        <v>153</v>
      </c>
      <c r="L39" s="168" t="s">
        <v>154</v>
      </c>
      <c r="M39" s="168">
        <v>3</v>
      </c>
      <c r="N39" s="168">
        <v>5</v>
      </c>
      <c r="O39" s="168" t="s">
        <v>155</v>
      </c>
      <c r="P39" s="168">
        <v>141.19999999999999</v>
      </c>
      <c r="Q39" s="168">
        <v>65</v>
      </c>
      <c r="R39" s="168">
        <v>202</v>
      </c>
      <c r="S39" s="168">
        <v>190</v>
      </c>
      <c r="T39" s="168">
        <f t="shared" si="0"/>
        <v>392</v>
      </c>
      <c r="U39" s="168">
        <v>7</v>
      </c>
      <c r="V39" s="174">
        <v>8</v>
      </c>
      <c r="W39" s="212">
        <v>7</v>
      </c>
    </row>
    <row r="40" spans="1:134" s="175" customFormat="1" ht="18">
      <c r="A40" s="171">
        <v>33</v>
      </c>
      <c r="B40" s="169">
        <v>33</v>
      </c>
      <c r="C40" s="169">
        <v>344</v>
      </c>
      <c r="D40" s="169">
        <v>344</v>
      </c>
      <c r="E40" s="170" t="s">
        <v>174</v>
      </c>
      <c r="F40" s="172" t="s">
        <v>127</v>
      </c>
      <c r="G40" s="172" t="s">
        <v>171</v>
      </c>
      <c r="H40" s="172" t="s">
        <v>1471</v>
      </c>
      <c r="I40" s="173" t="s">
        <v>175</v>
      </c>
      <c r="J40" s="168" t="s">
        <v>49</v>
      </c>
      <c r="K40" s="168" t="s">
        <v>49</v>
      </c>
      <c r="L40" s="168" t="s">
        <v>49</v>
      </c>
      <c r="M40" s="168" t="s">
        <v>85</v>
      </c>
      <c r="N40" s="168">
        <v>10</v>
      </c>
      <c r="O40" s="168" t="s">
        <v>50</v>
      </c>
      <c r="P40" s="168">
        <v>162</v>
      </c>
      <c r="Q40" s="168">
        <v>217</v>
      </c>
      <c r="R40" s="168">
        <v>562</v>
      </c>
      <c r="S40" s="168">
        <v>645</v>
      </c>
      <c r="T40" s="168">
        <f>R40+S40</f>
        <v>1207</v>
      </c>
      <c r="U40" s="168">
        <v>8</v>
      </c>
      <c r="V40" s="174">
        <v>7</v>
      </c>
      <c r="W40" s="212">
        <v>8</v>
      </c>
    </row>
    <row r="41" spans="1:134" s="182" customFormat="1" ht="18" customHeight="1">
      <c r="A41" s="179"/>
      <c r="B41" s="180"/>
      <c r="C41" s="323" t="s">
        <v>1565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5"/>
      <c r="P41" s="181">
        <f>SUM(P33:P40)</f>
        <v>362.19</v>
      </c>
      <c r="Q41" s="181">
        <f t="shared" ref="Q41:V41" si="5">SUM(Q33:Q40)</f>
        <v>700</v>
      </c>
      <c r="R41" s="181">
        <f t="shared" si="5"/>
        <v>1771</v>
      </c>
      <c r="S41" s="181">
        <f t="shared" si="5"/>
        <v>1994</v>
      </c>
      <c r="T41" s="181">
        <f t="shared" si="5"/>
        <v>3765</v>
      </c>
      <c r="U41" s="181">
        <f t="shared" si="5"/>
        <v>34</v>
      </c>
      <c r="V41" s="181">
        <f t="shared" si="5"/>
        <v>48</v>
      </c>
      <c r="W41" s="258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</row>
    <row r="42" spans="1:134" s="175" customFormat="1" ht="18">
      <c r="A42" s="171">
        <v>34</v>
      </c>
      <c r="B42" s="169">
        <v>34</v>
      </c>
      <c r="C42" s="169">
        <v>179</v>
      </c>
      <c r="D42" s="169">
        <v>179</v>
      </c>
      <c r="E42" s="167" t="s">
        <v>1127</v>
      </c>
      <c r="F42" s="172" t="s">
        <v>176</v>
      </c>
      <c r="G42" s="172" t="s">
        <v>177</v>
      </c>
      <c r="H42" s="172" t="s">
        <v>1471</v>
      </c>
      <c r="I42" s="173" t="s">
        <v>178</v>
      </c>
      <c r="J42" s="168" t="s">
        <v>179</v>
      </c>
      <c r="K42" s="168" t="s">
        <v>180</v>
      </c>
      <c r="L42" s="168" t="s">
        <v>55</v>
      </c>
      <c r="M42" s="168">
        <v>4</v>
      </c>
      <c r="N42" s="168">
        <v>5</v>
      </c>
      <c r="O42" s="168" t="s">
        <v>56</v>
      </c>
      <c r="P42" s="168">
        <v>63.05</v>
      </c>
      <c r="Q42" s="168">
        <v>315</v>
      </c>
      <c r="R42" s="168">
        <v>881</v>
      </c>
      <c r="S42" s="168">
        <v>860</v>
      </c>
      <c r="T42" s="168">
        <f>R42+S42</f>
        <v>1741</v>
      </c>
      <c r="U42" s="168">
        <v>5</v>
      </c>
      <c r="V42" s="174">
        <v>8</v>
      </c>
      <c r="W42" s="212">
        <v>1</v>
      </c>
    </row>
    <row r="43" spans="1:134" s="182" customFormat="1" ht="18" customHeight="1">
      <c r="A43" s="179"/>
      <c r="B43" s="180"/>
      <c r="C43" s="323" t="s">
        <v>1566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4"/>
      <c r="P43" s="181">
        <f>SUM(P42)</f>
        <v>63.05</v>
      </c>
      <c r="Q43" s="181">
        <f t="shared" ref="Q43:V43" si="6">SUM(Q42)</f>
        <v>315</v>
      </c>
      <c r="R43" s="181">
        <f t="shared" si="6"/>
        <v>881</v>
      </c>
      <c r="S43" s="181">
        <f t="shared" si="6"/>
        <v>860</v>
      </c>
      <c r="T43" s="181">
        <f t="shared" si="6"/>
        <v>1741</v>
      </c>
      <c r="U43" s="181">
        <f t="shared" si="6"/>
        <v>5</v>
      </c>
      <c r="V43" s="181">
        <f t="shared" si="6"/>
        <v>8</v>
      </c>
      <c r="W43" s="258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</row>
    <row r="44" spans="1:134" s="175" customFormat="1" ht="18">
      <c r="A44" s="171">
        <v>35</v>
      </c>
      <c r="B44" s="169">
        <v>35</v>
      </c>
      <c r="C44" s="169">
        <v>186</v>
      </c>
      <c r="D44" s="169">
        <v>186</v>
      </c>
      <c r="E44" s="167" t="s">
        <v>1128</v>
      </c>
      <c r="F44" s="172" t="s">
        <v>181</v>
      </c>
      <c r="G44" s="172" t="s">
        <v>182</v>
      </c>
      <c r="H44" s="172" t="s">
        <v>1471</v>
      </c>
      <c r="I44" s="173" t="s">
        <v>183</v>
      </c>
      <c r="J44" s="168" t="s">
        <v>184</v>
      </c>
      <c r="K44" s="168" t="s">
        <v>184</v>
      </c>
      <c r="L44" s="168" t="s">
        <v>99</v>
      </c>
      <c r="M44" s="168">
        <v>1</v>
      </c>
      <c r="N44" s="168">
        <v>10</v>
      </c>
      <c r="O44" s="168" t="s">
        <v>100</v>
      </c>
      <c r="P44" s="168">
        <v>1.56</v>
      </c>
      <c r="Q44" s="168">
        <v>72</v>
      </c>
      <c r="R44" s="168">
        <v>185</v>
      </c>
      <c r="S44" s="168">
        <v>190</v>
      </c>
      <c r="T44" s="168">
        <f>R44+S44</f>
        <v>375</v>
      </c>
      <c r="U44" s="168">
        <v>5</v>
      </c>
      <c r="V44" s="174">
        <v>6</v>
      </c>
      <c r="W44" s="212">
        <v>1</v>
      </c>
    </row>
    <row r="45" spans="1:134" s="175" customFormat="1" ht="18">
      <c r="A45" s="171">
        <v>36</v>
      </c>
      <c r="B45" s="169">
        <v>36</v>
      </c>
      <c r="C45" s="169">
        <v>218</v>
      </c>
      <c r="D45" s="169">
        <v>218</v>
      </c>
      <c r="E45" s="167" t="s">
        <v>1129</v>
      </c>
      <c r="F45" s="172" t="s">
        <v>181</v>
      </c>
      <c r="G45" s="172" t="s">
        <v>185</v>
      </c>
      <c r="H45" s="172" t="s">
        <v>1471</v>
      </c>
      <c r="I45" s="173" t="s">
        <v>186</v>
      </c>
      <c r="J45" s="168" t="s">
        <v>187</v>
      </c>
      <c r="K45" s="168" t="s">
        <v>188</v>
      </c>
      <c r="L45" s="168" t="s">
        <v>189</v>
      </c>
      <c r="M45" s="168">
        <v>1</v>
      </c>
      <c r="N45" s="168">
        <v>5</v>
      </c>
      <c r="O45" s="168" t="s">
        <v>190</v>
      </c>
      <c r="P45" s="168">
        <v>2.93</v>
      </c>
      <c r="Q45" s="168">
        <v>101</v>
      </c>
      <c r="R45" s="168">
        <v>243</v>
      </c>
      <c r="S45" s="168">
        <v>243</v>
      </c>
      <c r="T45" s="168">
        <f>R45+S45</f>
        <v>486</v>
      </c>
      <c r="U45" s="168">
        <v>1</v>
      </c>
      <c r="V45" s="174">
        <v>6</v>
      </c>
      <c r="W45" s="212">
        <v>2</v>
      </c>
    </row>
    <row r="46" spans="1:134" s="182" customFormat="1" ht="18" customHeight="1">
      <c r="A46" s="179"/>
      <c r="B46" s="180"/>
      <c r="C46" s="323" t="s">
        <v>1567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5"/>
      <c r="P46" s="181">
        <f>SUM(P44:P45)</f>
        <v>4.49</v>
      </c>
      <c r="Q46" s="181">
        <f t="shared" ref="Q46:V46" si="7">SUM(Q44:Q45)</f>
        <v>173</v>
      </c>
      <c r="R46" s="181">
        <f t="shared" si="7"/>
        <v>428</v>
      </c>
      <c r="S46" s="181">
        <f t="shared" si="7"/>
        <v>433</v>
      </c>
      <c r="T46" s="181">
        <f t="shared" si="7"/>
        <v>861</v>
      </c>
      <c r="U46" s="181">
        <f t="shared" si="7"/>
        <v>6</v>
      </c>
      <c r="V46" s="181">
        <f t="shared" si="7"/>
        <v>12</v>
      </c>
      <c r="W46" s="258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</row>
    <row r="47" spans="1:134" s="175" customFormat="1" ht="18">
      <c r="A47" s="171">
        <v>37</v>
      </c>
      <c r="B47" s="169">
        <v>37</v>
      </c>
      <c r="C47" s="169">
        <v>84</v>
      </c>
      <c r="D47" s="169">
        <v>84</v>
      </c>
      <c r="E47" s="167" t="s">
        <v>1123</v>
      </c>
      <c r="F47" s="172" t="s">
        <v>156</v>
      </c>
      <c r="G47" s="172" t="s">
        <v>157</v>
      </c>
      <c r="H47" s="172" t="s">
        <v>1471</v>
      </c>
      <c r="I47" s="173" t="s">
        <v>158</v>
      </c>
      <c r="J47" s="168" t="s">
        <v>159</v>
      </c>
      <c r="K47" s="168" t="s">
        <v>159</v>
      </c>
      <c r="L47" s="168" t="s">
        <v>160</v>
      </c>
      <c r="M47" s="177">
        <v>3</v>
      </c>
      <c r="N47" s="168">
        <v>5</v>
      </c>
      <c r="O47" s="168" t="s">
        <v>161</v>
      </c>
      <c r="P47" s="168">
        <v>188.09</v>
      </c>
      <c r="Q47" s="168">
        <v>61</v>
      </c>
      <c r="R47" s="168">
        <v>160</v>
      </c>
      <c r="S47" s="168">
        <v>166</v>
      </c>
      <c r="T47" s="168">
        <f t="shared" si="0"/>
        <v>326</v>
      </c>
      <c r="U47" s="168">
        <v>5</v>
      </c>
      <c r="V47" s="174">
        <v>4</v>
      </c>
      <c r="W47" s="212">
        <v>1</v>
      </c>
    </row>
    <row r="48" spans="1:134" s="175" customFormat="1" ht="18">
      <c r="A48" s="171">
        <v>38</v>
      </c>
      <c r="B48" s="169">
        <v>38</v>
      </c>
      <c r="C48" s="169">
        <v>132</v>
      </c>
      <c r="D48" s="169">
        <v>132</v>
      </c>
      <c r="E48" s="167" t="s">
        <v>1124</v>
      </c>
      <c r="F48" s="172" t="s">
        <v>156</v>
      </c>
      <c r="G48" s="172" t="s">
        <v>162</v>
      </c>
      <c r="H48" s="172" t="s">
        <v>1471</v>
      </c>
      <c r="I48" s="173" t="s">
        <v>163</v>
      </c>
      <c r="J48" s="168" t="s">
        <v>82</v>
      </c>
      <c r="K48" s="168" t="s">
        <v>82</v>
      </c>
      <c r="L48" s="168" t="s">
        <v>164</v>
      </c>
      <c r="M48" s="177" t="s">
        <v>85</v>
      </c>
      <c r="N48" s="168">
        <v>10</v>
      </c>
      <c r="O48" s="168" t="s">
        <v>165</v>
      </c>
      <c r="P48" s="168">
        <v>203.41</v>
      </c>
      <c r="Q48" s="168">
        <v>136</v>
      </c>
      <c r="R48" s="168">
        <v>324</v>
      </c>
      <c r="S48" s="168">
        <v>337</v>
      </c>
      <c r="T48" s="168">
        <f t="shared" si="0"/>
        <v>661</v>
      </c>
      <c r="U48" s="168">
        <v>6</v>
      </c>
      <c r="V48" s="174">
        <v>9</v>
      </c>
      <c r="W48" s="212">
        <v>2</v>
      </c>
    </row>
    <row r="49" spans="1:134" s="175" customFormat="1" ht="18">
      <c r="A49" s="171">
        <v>39</v>
      </c>
      <c r="B49" s="169">
        <v>39</v>
      </c>
      <c r="C49" s="169">
        <v>280</v>
      </c>
      <c r="D49" s="169">
        <v>280</v>
      </c>
      <c r="E49" s="170" t="s">
        <v>191</v>
      </c>
      <c r="F49" s="172" t="s">
        <v>156</v>
      </c>
      <c r="G49" s="172" t="s">
        <v>192</v>
      </c>
      <c r="H49" s="172" t="s">
        <v>1471</v>
      </c>
      <c r="I49" s="173" t="s">
        <v>193</v>
      </c>
      <c r="J49" s="168" t="s">
        <v>194</v>
      </c>
      <c r="K49" s="168" t="s">
        <v>194</v>
      </c>
      <c r="L49" s="168" t="s">
        <v>137</v>
      </c>
      <c r="M49" s="168">
        <v>2</v>
      </c>
      <c r="N49" s="168">
        <v>5</v>
      </c>
      <c r="O49" s="168" t="s">
        <v>138</v>
      </c>
      <c r="P49" s="168">
        <v>37.369999999999997</v>
      </c>
      <c r="Q49" s="168">
        <v>178</v>
      </c>
      <c r="R49" s="168">
        <v>413</v>
      </c>
      <c r="S49" s="168">
        <v>489</v>
      </c>
      <c r="T49" s="168">
        <f t="shared" si="0"/>
        <v>902</v>
      </c>
      <c r="U49" s="168">
        <v>6</v>
      </c>
      <c r="V49" s="174">
        <v>9</v>
      </c>
      <c r="W49" s="212">
        <v>3</v>
      </c>
    </row>
    <row r="50" spans="1:134" s="182" customFormat="1" ht="18" customHeight="1">
      <c r="A50" s="179"/>
      <c r="B50" s="180"/>
      <c r="C50" s="323" t="s">
        <v>1568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5"/>
      <c r="P50" s="181">
        <f>SUM(P47:P49)</f>
        <v>428.87</v>
      </c>
      <c r="Q50" s="181">
        <f t="shared" ref="Q50:V50" si="8">SUM(Q47:Q49)</f>
        <v>375</v>
      </c>
      <c r="R50" s="181">
        <f t="shared" si="8"/>
        <v>897</v>
      </c>
      <c r="S50" s="181">
        <f t="shared" si="8"/>
        <v>992</v>
      </c>
      <c r="T50" s="181">
        <f t="shared" si="8"/>
        <v>1889</v>
      </c>
      <c r="U50" s="181">
        <f t="shared" si="8"/>
        <v>17</v>
      </c>
      <c r="V50" s="181">
        <f t="shared" si="8"/>
        <v>22</v>
      </c>
      <c r="W50" s="258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</row>
    <row r="51" spans="1:134" s="175" customFormat="1" ht="18">
      <c r="A51" s="171">
        <v>40</v>
      </c>
      <c r="B51" s="169">
        <v>40</v>
      </c>
      <c r="C51" s="169">
        <v>2</v>
      </c>
      <c r="D51" s="169">
        <v>2</v>
      </c>
      <c r="E51" s="167" t="s">
        <v>1130</v>
      </c>
      <c r="F51" s="172" t="s">
        <v>195</v>
      </c>
      <c r="G51" s="172" t="s">
        <v>196</v>
      </c>
      <c r="H51" s="172" t="s">
        <v>1471</v>
      </c>
      <c r="I51" s="173" t="s">
        <v>197</v>
      </c>
      <c r="J51" s="168" t="s">
        <v>198</v>
      </c>
      <c r="K51" s="168" t="s">
        <v>198</v>
      </c>
      <c r="L51" s="168" t="s">
        <v>199</v>
      </c>
      <c r="M51" s="168" t="s">
        <v>85</v>
      </c>
      <c r="N51" s="168">
        <v>5</v>
      </c>
      <c r="O51" s="168" t="s">
        <v>200</v>
      </c>
      <c r="P51" s="168">
        <v>444</v>
      </c>
      <c r="Q51" s="168">
        <v>65</v>
      </c>
      <c r="R51" s="168">
        <v>148</v>
      </c>
      <c r="S51" s="168">
        <v>153</v>
      </c>
      <c r="T51" s="168">
        <f t="shared" si="0"/>
        <v>301</v>
      </c>
      <c r="U51" s="168">
        <v>3</v>
      </c>
      <c r="V51" s="174">
        <v>6</v>
      </c>
      <c r="W51" s="212">
        <v>1</v>
      </c>
    </row>
    <row r="52" spans="1:134" s="175" customFormat="1" ht="18">
      <c r="A52" s="171">
        <v>41</v>
      </c>
      <c r="B52" s="169">
        <v>41</v>
      </c>
      <c r="C52" s="169">
        <v>17</v>
      </c>
      <c r="D52" s="169">
        <v>17</v>
      </c>
      <c r="E52" s="167" t="s">
        <v>1131</v>
      </c>
      <c r="F52" s="172" t="s">
        <v>195</v>
      </c>
      <c r="G52" s="172" t="s">
        <v>201</v>
      </c>
      <c r="H52" s="172" t="s">
        <v>1471</v>
      </c>
      <c r="I52" s="173" t="s">
        <v>202</v>
      </c>
      <c r="J52" s="168" t="s">
        <v>153</v>
      </c>
      <c r="K52" s="168" t="s">
        <v>153</v>
      </c>
      <c r="L52" s="168" t="s">
        <v>28</v>
      </c>
      <c r="M52" s="168">
        <v>4</v>
      </c>
      <c r="N52" s="168">
        <v>5</v>
      </c>
      <c r="O52" s="168" t="s">
        <v>29</v>
      </c>
      <c r="P52" s="168">
        <v>16</v>
      </c>
      <c r="Q52" s="168">
        <v>45</v>
      </c>
      <c r="R52" s="168">
        <v>84</v>
      </c>
      <c r="S52" s="168">
        <v>100</v>
      </c>
      <c r="T52" s="168">
        <f t="shared" si="0"/>
        <v>184</v>
      </c>
      <c r="U52" s="168">
        <v>6</v>
      </c>
      <c r="V52" s="174">
        <v>5</v>
      </c>
      <c r="W52" s="212">
        <v>2</v>
      </c>
    </row>
    <row r="53" spans="1:134" s="175" customFormat="1" ht="18">
      <c r="A53" s="171">
        <v>42</v>
      </c>
      <c r="B53" s="169">
        <v>42</v>
      </c>
      <c r="C53" s="169">
        <v>18</v>
      </c>
      <c r="D53" s="169">
        <v>18</v>
      </c>
      <c r="E53" s="167" t="s">
        <v>1132</v>
      </c>
      <c r="F53" s="172" t="s">
        <v>195</v>
      </c>
      <c r="G53" s="172" t="s">
        <v>203</v>
      </c>
      <c r="H53" s="172" t="s">
        <v>1471</v>
      </c>
      <c r="I53" s="173" t="s">
        <v>204</v>
      </c>
      <c r="J53" s="168" t="s">
        <v>205</v>
      </c>
      <c r="K53" s="168" t="s">
        <v>205</v>
      </c>
      <c r="L53" s="168" t="s">
        <v>206</v>
      </c>
      <c r="M53" s="168">
        <v>1</v>
      </c>
      <c r="N53" s="168">
        <v>5</v>
      </c>
      <c r="O53" s="168" t="s">
        <v>207</v>
      </c>
      <c r="P53" s="168">
        <v>337.25</v>
      </c>
      <c r="Q53" s="168">
        <v>182</v>
      </c>
      <c r="R53" s="168">
        <v>539</v>
      </c>
      <c r="S53" s="168">
        <v>510</v>
      </c>
      <c r="T53" s="168">
        <f t="shared" si="0"/>
        <v>1049</v>
      </c>
      <c r="U53" s="168">
        <v>2</v>
      </c>
      <c r="V53" s="174">
        <v>19</v>
      </c>
      <c r="W53" s="212">
        <v>3</v>
      </c>
    </row>
    <row r="54" spans="1:134" s="175" customFormat="1" ht="18">
      <c r="A54" s="171">
        <v>43</v>
      </c>
      <c r="B54" s="169">
        <v>43</v>
      </c>
      <c r="C54" s="169">
        <v>36</v>
      </c>
      <c r="D54" s="169">
        <v>36</v>
      </c>
      <c r="E54" s="167" t="s">
        <v>1133</v>
      </c>
      <c r="F54" s="172" t="s">
        <v>195</v>
      </c>
      <c r="G54" s="172" t="s">
        <v>208</v>
      </c>
      <c r="H54" s="172" t="s">
        <v>1471</v>
      </c>
      <c r="I54" s="173" t="s">
        <v>209</v>
      </c>
      <c r="J54" s="168" t="s">
        <v>210</v>
      </c>
      <c r="K54" s="168" t="s">
        <v>210</v>
      </c>
      <c r="L54" s="168" t="s">
        <v>211</v>
      </c>
      <c r="M54" s="168">
        <v>4</v>
      </c>
      <c r="N54" s="168">
        <v>10</v>
      </c>
      <c r="O54" s="168" t="s">
        <v>212</v>
      </c>
      <c r="P54" s="168">
        <v>296.93</v>
      </c>
      <c r="Q54" s="168">
        <v>83</v>
      </c>
      <c r="R54" s="168">
        <v>177</v>
      </c>
      <c r="S54" s="168">
        <v>196</v>
      </c>
      <c r="T54" s="168">
        <f t="shared" si="0"/>
        <v>373</v>
      </c>
      <c r="U54" s="168">
        <v>8</v>
      </c>
      <c r="V54" s="174">
        <v>5</v>
      </c>
      <c r="W54" s="212">
        <v>4</v>
      </c>
    </row>
    <row r="55" spans="1:134" s="175" customFormat="1" ht="18">
      <c r="A55" s="171">
        <v>44</v>
      </c>
      <c r="B55" s="169">
        <v>44</v>
      </c>
      <c r="C55" s="169">
        <v>52</v>
      </c>
      <c r="D55" s="169">
        <v>52</v>
      </c>
      <c r="E55" s="167" t="s">
        <v>1134</v>
      </c>
      <c r="F55" s="172" t="s">
        <v>195</v>
      </c>
      <c r="G55" s="172" t="s">
        <v>201</v>
      </c>
      <c r="H55" s="172" t="s">
        <v>1471</v>
      </c>
      <c r="I55" s="173" t="s">
        <v>213</v>
      </c>
      <c r="J55" s="168" t="s">
        <v>77</v>
      </c>
      <c r="K55" s="168" t="s">
        <v>77</v>
      </c>
      <c r="L55" s="168" t="s">
        <v>49</v>
      </c>
      <c r="M55" s="168">
        <v>4</v>
      </c>
      <c r="N55" s="168">
        <v>10</v>
      </c>
      <c r="O55" s="168" t="s">
        <v>214</v>
      </c>
      <c r="P55" s="168">
        <v>18</v>
      </c>
      <c r="Q55" s="168">
        <v>50</v>
      </c>
      <c r="R55" s="168">
        <v>114</v>
      </c>
      <c r="S55" s="168">
        <v>126</v>
      </c>
      <c r="T55" s="168">
        <f t="shared" si="0"/>
        <v>240</v>
      </c>
      <c r="U55" s="168">
        <v>6</v>
      </c>
      <c r="V55" s="174">
        <v>5</v>
      </c>
      <c r="W55" s="212">
        <v>5</v>
      </c>
    </row>
    <row r="56" spans="1:134" s="175" customFormat="1" ht="18">
      <c r="A56" s="171">
        <v>45</v>
      </c>
      <c r="B56" s="169">
        <v>45</v>
      </c>
      <c r="C56" s="169">
        <v>66</v>
      </c>
      <c r="D56" s="169">
        <v>66</v>
      </c>
      <c r="E56" s="167" t="s">
        <v>1135</v>
      </c>
      <c r="F56" s="172" t="s">
        <v>195</v>
      </c>
      <c r="G56" s="172" t="s">
        <v>215</v>
      </c>
      <c r="H56" s="172" t="s">
        <v>1471</v>
      </c>
      <c r="I56" s="173" t="s">
        <v>216</v>
      </c>
      <c r="J56" s="168" t="s">
        <v>217</v>
      </c>
      <c r="K56" s="168" t="s">
        <v>217</v>
      </c>
      <c r="L56" s="168" t="s">
        <v>218</v>
      </c>
      <c r="M56" s="168">
        <v>4</v>
      </c>
      <c r="N56" s="168">
        <v>10</v>
      </c>
      <c r="O56" s="168" t="s">
        <v>45</v>
      </c>
      <c r="P56" s="168">
        <v>113.2</v>
      </c>
      <c r="Q56" s="168">
        <v>45</v>
      </c>
      <c r="R56" s="168">
        <v>128</v>
      </c>
      <c r="S56" s="168">
        <v>144</v>
      </c>
      <c r="T56" s="168">
        <f t="shared" si="0"/>
        <v>272</v>
      </c>
      <c r="U56" s="168">
        <v>5</v>
      </c>
      <c r="V56" s="174">
        <v>6</v>
      </c>
      <c r="W56" s="212">
        <v>6</v>
      </c>
    </row>
    <row r="57" spans="1:134" s="175" customFormat="1" ht="18">
      <c r="A57" s="171">
        <v>46</v>
      </c>
      <c r="B57" s="169">
        <v>46</v>
      </c>
      <c r="C57" s="169">
        <v>95</v>
      </c>
      <c r="D57" s="169">
        <v>95</v>
      </c>
      <c r="E57" s="167" t="s">
        <v>1136</v>
      </c>
      <c r="F57" s="172" t="s">
        <v>195</v>
      </c>
      <c r="G57" s="172" t="s">
        <v>215</v>
      </c>
      <c r="H57" s="172" t="s">
        <v>1471</v>
      </c>
      <c r="I57" s="173" t="s">
        <v>219</v>
      </c>
      <c r="J57" s="168" t="s">
        <v>220</v>
      </c>
      <c r="K57" s="168" t="s">
        <v>220</v>
      </c>
      <c r="L57" s="168" t="s">
        <v>55</v>
      </c>
      <c r="M57" s="168">
        <v>4</v>
      </c>
      <c r="N57" s="168">
        <v>5</v>
      </c>
      <c r="O57" s="168" t="s">
        <v>56</v>
      </c>
      <c r="P57" s="168">
        <v>202.35</v>
      </c>
      <c r="Q57" s="168">
        <v>60</v>
      </c>
      <c r="R57" s="168">
        <v>170</v>
      </c>
      <c r="S57" s="168">
        <v>200</v>
      </c>
      <c r="T57" s="168">
        <f t="shared" si="0"/>
        <v>370</v>
      </c>
      <c r="U57" s="168">
        <v>6</v>
      </c>
      <c r="V57" s="174">
        <v>5</v>
      </c>
      <c r="W57" s="212">
        <v>7</v>
      </c>
    </row>
    <row r="58" spans="1:134" s="175" customFormat="1" ht="18">
      <c r="A58" s="171">
        <v>47</v>
      </c>
      <c r="B58" s="169">
        <v>47</v>
      </c>
      <c r="C58" s="169">
        <v>116</v>
      </c>
      <c r="D58" s="169">
        <v>116</v>
      </c>
      <c r="E58" s="170" t="s">
        <v>221</v>
      </c>
      <c r="F58" s="172" t="s">
        <v>195</v>
      </c>
      <c r="G58" s="172" t="s">
        <v>222</v>
      </c>
      <c r="H58" s="172" t="s">
        <v>1471</v>
      </c>
      <c r="I58" s="173" t="s">
        <v>223</v>
      </c>
      <c r="J58" s="168" t="s">
        <v>224</v>
      </c>
      <c r="K58" s="168" t="s">
        <v>224</v>
      </c>
      <c r="L58" s="168" t="s">
        <v>137</v>
      </c>
      <c r="M58" s="168">
        <v>4</v>
      </c>
      <c r="N58" s="168">
        <v>5</v>
      </c>
      <c r="O58" s="168" t="s">
        <v>138</v>
      </c>
      <c r="P58" s="168">
        <v>36.46</v>
      </c>
      <c r="Q58" s="168">
        <v>49</v>
      </c>
      <c r="R58" s="168">
        <v>134</v>
      </c>
      <c r="S58" s="168">
        <v>126</v>
      </c>
      <c r="T58" s="168">
        <f t="shared" si="0"/>
        <v>260</v>
      </c>
      <c r="U58" s="168">
        <v>5</v>
      </c>
      <c r="V58" s="174">
        <v>6</v>
      </c>
      <c r="W58" s="212">
        <v>8</v>
      </c>
    </row>
    <row r="59" spans="1:134" s="175" customFormat="1" ht="18">
      <c r="A59" s="171">
        <v>48</v>
      </c>
      <c r="B59" s="169">
        <v>48</v>
      </c>
      <c r="C59" s="169">
        <v>124</v>
      </c>
      <c r="D59" s="169">
        <v>124</v>
      </c>
      <c r="E59" s="167" t="s">
        <v>1097</v>
      </c>
      <c r="F59" s="172" t="s">
        <v>195</v>
      </c>
      <c r="G59" s="172" t="s">
        <v>225</v>
      </c>
      <c r="H59" s="172" t="s">
        <v>1471</v>
      </c>
      <c r="I59" s="173" t="s">
        <v>226</v>
      </c>
      <c r="J59" s="168" t="s">
        <v>227</v>
      </c>
      <c r="K59" s="168" t="s">
        <v>227</v>
      </c>
      <c r="L59" s="168" t="s">
        <v>28</v>
      </c>
      <c r="M59" s="168">
        <v>4</v>
      </c>
      <c r="N59" s="168">
        <v>5</v>
      </c>
      <c r="O59" s="168" t="s">
        <v>29</v>
      </c>
      <c r="P59" s="168">
        <v>32.770000000000003</v>
      </c>
      <c r="Q59" s="168">
        <v>62</v>
      </c>
      <c r="R59" s="168">
        <v>146</v>
      </c>
      <c r="S59" s="168">
        <v>172</v>
      </c>
      <c r="T59" s="168">
        <f t="shared" si="0"/>
        <v>318</v>
      </c>
      <c r="U59" s="168">
        <v>7</v>
      </c>
      <c r="V59" s="174">
        <v>4</v>
      </c>
      <c r="W59" s="212">
        <v>9</v>
      </c>
    </row>
    <row r="60" spans="1:134" s="175" customFormat="1" ht="18">
      <c r="A60" s="171">
        <v>49</v>
      </c>
      <c r="B60" s="169">
        <v>49</v>
      </c>
      <c r="C60" s="169">
        <v>172</v>
      </c>
      <c r="D60" s="169">
        <v>172</v>
      </c>
      <c r="E60" s="167" t="s">
        <v>1137</v>
      </c>
      <c r="F60" s="172" t="s">
        <v>195</v>
      </c>
      <c r="G60" s="172" t="s">
        <v>228</v>
      </c>
      <c r="H60" s="172" t="s">
        <v>1471</v>
      </c>
      <c r="I60" s="173" t="s">
        <v>229</v>
      </c>
      <c r="J60" s="168" t="s">
        <v>230</v>
      </c>
      <c r="K60" s="168" t="s">
        <v>231</v>
      </c>
      <c r="L60" s="168" t="s">
        <v>28</v>
      </c>
      <c r="M60" s="168">
        <v>3</v>
      </c>
      <c r="N60" s="168">
        <v>5</v>
      </c>
      <c r="O60" s="168" t="s">
        <v>29</v>
      </c>
      <c r="P60" s="168">
        <v>52.54</v>
      </c>
      <c r="Q60" s="168">
        <v>43</v>
      </c>
      <c r="R60" s="168">
        <v>117</v>
      </c>
      <c r="S60" s="168">
        <v>116</v>
      </c>
      <c r="T60" s="168">
        <f t="shared" si="0"/>
        <v>233</v>
      </c>
      <c r="U60" s="168">
        <v>5</v>
      </c>
      <c r="V60" s="174">
        <v>6</v>
      </c>
      <c r="W60" s="212">
        <v>10</v>
      </c>
    </row>
    <row r="61" spans="1:134" s="175" customFormat="1" ht="18">
      <c r="A61" s="171">
        <v>50</v>
      </c>
      <c r="B61" s="169">
        <v>50</v>
      </c>
      <c r="C61" s="169">
        <v>189</v>
      </c>
      <c r="D61" s="169">
        <v>189</v>
      </c>
      <c r="E61" s="167" t="s">
        <v>1138</v>
      </c>
      <c r="F61" s="172" t="s">
        <v>195</v>
      </c>
      <c r="G61" s="172" t="s">
        <v>222</v>
      </c>
      <c r="H61" s="172" t="s">
        <v>1471</v>
      </c>
      <c r="I61" s="173" t="s">
        <v>232</v>
      </c>
      <c r="J61" s="168" t="s">
        <v>47</v>
      </c>
      <c r="K61" s="168" t="s">
        <v>48</v>
      </c>
      <c r="L61" s="168" t="s">
        <v>233</v>
      </c>
      <c r="M61" s="168">
        <v>2</v>
      </c>
      <c r="N61" s="168">
        <v>5</v>
      </c>
      <c r="O61" s="168" t="s">
        <v>234</v>
      </c>
      <c r="P61" s="168">
        <v>24.1</v>
      </c>
      <c r="Q61" s="168">
        <v>33</v>
      </c>
      <c r="R61" s="168">
        <v>106</v>
      </c>
      <c r="S61" s="168">
        <v>108</v>
      </c>
      <c r="T61" s="168">
        <f t="shared" si="0"/>
        <v>214</v>
      </c>
      <c r="U61" s="168">
        <v>3</v>
      </c>
      <c r="V61" s="174">
        <v>8</v>
      </c>
      <c r="W61" s="212">
        <v>11</v>
      </c>
    </row>
    <row r="62" spans="1:134" s="175" customFormat="1" ht="18">
      <c r="A62" s="171">
        <v>51</v>
      </c>
      <c r="B62" s="169">
        <v>51</v>
      </c>
      <c r="C62" s="169">
        <v>260</v>
      </c>
      <c r="D62" s="169">
        <v>260</v>
      </c>
      <c r="E62" s="167" t="s">
        <v>1139</v>
      </c>
      <c r="F62" s="172" t="s">
        <v>195</v>
      </c>
      <c r="G62" s="172" t="s">
        <v>235</v>
      </c>
      <c r="H62" s="172" t="s">
        <v>1471</v>
      </c>
      <c r="I62" s="173" t="s">
        <v>236</v>
      </c>
      <c r="J62" s="168" t="s">
        <v>237</v>
      </c>
      <c r="K62" s="168" t="s">
        <v>237</v>
      </c>
      <c r="L62" s="168" t="s">
        <v>55</v>
      </c>
      <c r="M62" s="168">
        <v>2</v>
      </c>
      <c r="N62" s="168">
        <v>5</v>
      </c>
      <c r="O62" s="168" t="s">
        <v>56</v>
      </c>
      <c r="P62" s="168">
        <v>160.12</v>
      </c>
      <c r="Q62" s="168">
        <v>49</v>
      </c>
      <c r="R62" s="168">
        <v>138</v>
      </c>
      <c r="S62" s="168">
        <v>141</v>
      </c>
      <c r="T62" s="168">
        <f t="shared" si="0"/>
        <v>279</v>
      </c>
      <c r="U62" s="168">
        <v>7</v>
      </c>
      <c r="V62" s="174">
        <v>4</v>
      </c>
      <c r="W62" s="212">
        <v>12</v>
      </c>
    </row>
    <row r="63" spans="1:134" s="175" customFormat="1" ht="18">
      <c r="A63" s="171">
        <v>52</v>
      </c>
      <c r="B63" s="169">
        <v>52</v>
      </c>
      <c r="C63" s="169">
        <v>262</v>
      </c>
      <c r="D63" s="169">
        <v>262</v>
      </c>
      <c r="E63" s="167" t="s">
        <v>332</v>
      </c>
      <c r="F63" s="172" t="s">
        <v>195</v>
      </c>
      <c r="G63" s="172" t="s">
        <v>215</v>
      </c>
      <c r="H63" s="172" t="s">
        <v>1471</v>
      </c>
      <c r="I63" s="173" t="s">
        <v>238</v>
      </c>
      <c r="J63" s="168" t="s">
        <v>239</v>
      </c>
      <c r="K63" s="168" t="s">
        <v>239</v>
      </c>
      <c r="L63" s="168" t="s">
        <v>55</v>
      </c>
      <c r="M63" s="168">
        <v>3</v>
      </c>
      <c r="N63" s="168">
        <v>5</v>
      </c>
      <c r="O63" s="168" t="s">
        <v>56</v>
      </c>
      <c r="P63" s="168">
        <v>30.89</v>
      </c>
      <c r="Q63" s="168">
        <v>47</v>
      </c>
      <c r="R63" s="168">
        <v>128</v>
      </c>
      <c r="S63" s="168">
        <v>142</v>
      </c>
      <c r="T63" s="168">
        <f t="shared" si="0"/>
        <v>270</v>
      </c>
      <c r="U63" s="168">
        <v>5</v>
      </c>
      <c r="V63" s="174">
        <v>4</v>
      </c>
      <c r="W63" s="212">
        <v>12</v>
      </c>
    </row>
    <row r="64" spans="1:134" s="175" customFormat="1" ht="18">
      <c r="A64" s="171">
        <v>53</v>
      </c>
      <c r="B64" s="169">
        <v>53</v>
      </c>
      <c r="C64" s="169">
        <v>263</v>
      </c>
      <c r="D64" s="169">
        <v>263</v>
      </c>
      <c r="E64" s="167" t="s">
        <v>1140</v>
      </c>
      <c r="F64" s="172" t="s">
        <v>195</v>
      </c>
      <c r="G64" s="172" t="s">
        <v>215</v>
      </c>
      <c r="H64" s="172" t="s">
        <v>1471</v>
      </c>
      <c r="I64" s="173" t="s">
        <v>240</v>
      </c>
      <c r="J64" s="168" t="s">
        <v>239</v>
      </c>
      <c r="K64" s="168" t="s">
        <v>239</v>
      </c>
      <c r="L64" s="168" t="s">
        <v>241</v>
      </c>
      <c r="M64" s="168">
        <v>1</v>
      </c>
      <c r="N64" s="168">
        <v>5</v>
      </c>
      <c r="O64" s="168" t="s">
        <v>242</v>
      </c>
      <c r="P64" s="168">
        <v>139.88999999999999</v>
      </c>
      <c r="Q64" s="168">
        <v>49</v>
      </c>
      <c r="R64" s="168">
        <v>124</v>
      </c>
      <c r="S64" s="168">
        <v>160</v>
      </c>
      <c r="T64" s="168">
        <f t="shared" si="0"/>
        <v>284</v>
      </c>
      <c r="U64" s="168">
        <v>3</v>
      </c>
      <c r="V64" s="174">
        <v>8</v>
      </c>
      <c r="W64" s="212">
        <v>14</v>
      </c>
    </row>
    <row r="65" spans="1:134" s="175" customFormat="1" ht="18">
      <c r="A65" s="171">
        <v>54</v>
      </c>
      <c r="B65" s="169">
        <v>54</v>
      </c>
      <c r="C65" s="169">
        <v>160</v>
      </c>
      <c r="D65" s="169">
        <v>160</v>
      </c>
      <c r="E65" s="167" t="s">
        <v>1141</v>
      </c>
      <c r="F65" s="172" t="s">
        <v>243</v>
      </c>
      <c r="G65" s="172" t="s">
        <v>244</v>
      </c>
      <c r="H65" s="172" t="s">
        <v>1471</v>
      </c>
      <c r="I65" s="173" t="s">
        <v>245</v>
      </c>
      <c r="J65" s="168" t="s">
        <v>88</v>
      </c>
      <c r="K65" s="168" t="s">
        <v>88</v>
      </c>
      <c r="L65" s="168" t="s">
        <v>211</v>
      </c>
      <c r="M65" s="168">
        <v>4</v>
      </c>
      <c r="N65" s="168">
        <v>10</v>
      </c>
      <c r="O65" s="168" t="s">
        <v>212</v>
      </c>
      <c r="P65" s="168">
        <v>39.33</v>
      </c>
      <c r="Q65" s="168">
        <v>68</v>
      </c>
      <c r="R65" s="168">
        <v>161</v>
      </c>
      <c r="S65" s="168">
        <v>194</v>
      </c>
      <c r="T65" s="168">
        <f t="shared" si="0"/>
        <v>355</v>
      </c>
      <c r="U65" s="168">
        <v>6</v>
      </c>
      <c r="V65" s="174">
        <v>5</v>
      </c>
      <c r="W65" s="212">
        <v>15</v>
      </c>
    </row>
    <row r="66" spans="1:134" s="182" customFormat="1" ht="18" customHeight="1">
      <c r="A66" s="179"/>
      <c r="B66" s="180"/>
      <c r="C66" s="323" t="s">
        <v>1569</v>
      </c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5"/>
      <c r="P66" s="181">
        <f>SUM(P51:P65)</f>
        <v>1943.83</v>
      </c>
      <c r="Q66" s="181">
        <f t="shared" ref="Q66:V66" si="9">SUM(Q51:Q65)</f>
        <v>930</v>
      </c>
      <c r="R66" s="181">
        <f t="shared" si="9"/>
        <v>2414</v>
      </c>
      <c r="S66" s="181">
        <f t="shared" si="9"/>
        <v>2588</v>
      </c>
      <c r="T66" s="181">
        <f t="shared" si="9"/>
        <v>5002</v>
      </c>
      <c r="U66" s="181">
        <f t="shared" si="9"/>
        <v>77</v>
      </c>
      <c r="V66" s="181">
        <f t="shared" si="9"/>
        <v>96</v>
      </c>
      <c r="W66" s="258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</row>
    <row r="67" spans="1:134" s="175" customFormat="1" ht="18">
      <c r="A67" s="171">
        <v>55</v>
      </c>
      <c r="B67" s="169">
        <v>55</v>
      </c>
      <c r="C67" s="169">
        <v>9</v>
      </c>
      <c r="D67" s="169">
        <v>9</v>
      </c>
      <c r="E67" s="167" t="s">
        <v>1142</v>
      </c>
      <c r="F67" s="172" t="s">
        <v>246</v>
      </c>
      <c r="G67" s="172" t="s">
        <v>247</v>
      </c>
      <c r="H67" s="172" t="s">
        <v>1471</v>
      </c>
      <c r="I67" s="173" t="s">
        <v>248</v>
      </c>
      <c r="J67" s="168" t="s">
        <v>205</v>
      </c>
      <c r="K67" s="168" t="s">
        <v>205</v>
      </c>
      <c r="L67" s="168" t="s">
        <v>85</v>
      </c>
      <c r="M67" s="168">
        <v>0</v>
      </c>
      <c r="N67" s="168">
        <v>5</v>
      </c>
      <c r="O67" s="168" t="s">
        <v>249</v>
      </c>
      <c r="P67" s="168">
        <v>96.9</v>
      </c>
      <c r="Q67" s="168">
        <v>118</v>
      </c>
      <c r="R67" s="168">
        <v>375</v>
      </c>
      <c r="S67" s="168">
        <v>360</v>
      </c>
      <c r="T67" s="168">
        <f t="shared" si="0"/>
        <v>735</v>
      </c>
      <c r="U67" s="168" t="s">
        <v>85</v>
      </c>
      <c r="V67" s="174" t="s">
        <v>85</v>
      </c>
      <c r="W67" s="212">
        <v>1</v>
      </c>
    </row>
    <row r="68" spans="1:134" s="175" customFormat="1" ht="18">
      <c r="A68" s="171">
        <v>56</v>
      </c>
      <c r="B68" s="169">
        <v>56</v>
      </c>
      <c r="C68" s="169">
        <v>10</v>
      </c>
      <c r="D68" s="169">
        <v>10</v>
      </c>
      <c r="E68" s="167" t="s">
        <v>1143</v>
      </c>
      <c r="F68" s="172" t="s">
        <v>246</v>
      </c>
      <c r="G68" s="172" t="s">
        <v>250</v>
      </c>
      <c r="H68" s="172" t="s">
        <v>1471</v>
      </c>
      <c r="I68" s="173" t="s">
        <v>251</v>
      </c>
      <c r="J68" s="168" t="s">
        <v>205</v>
      </c>
      <c r="K68" s="168" t="s">
        <v>205</v>
      </c>
      <c r="L68" s="168" t="s">
        <v>116</v>
      </c>
      <c r="M68" s="168">
        <v>4</v>
      </c>
      <c r="N68" s="168">
        <v>5</v>
      </c>
      <c r="O68" s="168" t="s">
        <v>117</v>
      </c>
      <c r="P68" s="168">
        <v>40.08</v>
      </c>
      <c r="Q68" s="168">
        <v>128</v>
      </c>
      <c r="R68" s="168">
        <v>315</v>
      </c>
      <c r="S68" s="168">
        <v>356</v>
      </c>
      <c r="T68" s="168">
        <f t="shared" si="0"/>
        <v>671</v>
      </c>
      <c r="U68" s="168" t="s">
        <v>85</v>
      </c>
      <c r="V68" s="174" t="s">
        <v>85</v>
      </c>
      <c r="W68" s="212">
        <v>2</v>
      </c>
    </row>
    <row r="69" spans="1:134" s="175" customFormat="1" ht="18">
      <c r="A69" s="171">
        <v>57</v>
      </c>
      <c r="B69" s="169">
        <v>57</v>
      </c>
      <c r="C69" s="169">
        <v>11</v>
      </c>
      <c r="D69" s="169">
        <v>11</v>
      </c>
      <c r="E69" s="167" t="s">
        <v>1144</v>
      </c>
      <c r="F69" s="172" t="s">
        <v>246</v>
      </c>
      <c r="G69" s="172" t="s">
        <v>252</v>
      </c>
      <c r="H69" s="172" t="s">
        <v>1471</v>
      </c>
      <c r="I69" s="173" t="s">
        <v>253</v>
      </c>
      <c r="J69" s="168" t="s">
        <v>205</v>
      </c>
      <c r="K69" s="168" t="s">
        <v>205</v>
      </c>
      <c r="L69" s="168" t="s">
        <v>66</v>
      </c>
      <c r="M69" s="168">
        <v>4</v>
      </c>
      <c r="N69" s="168">
        <v>5</v>
      </c>
      <c r="O69" s="168" t="s">
        <v>67</v>
      </c>
      <c r="P69" s="168">
        <v>44.11</v>
      </c>
      <c r="Q69" s="168">
        <v>205</v>
      </c>
      <c r="R69" s="168">
        <v>608</v>
      </c>
      <c r="S69" s="168">
        <v>579</v>
      </c>
      <c r="T69" s="168">
        <f t="shared" si="0"/>
        <v>1187</v>
      </c>
      <c r="U69" s="168">
        <v>5</v>
      </c>
      <c r="V69" s="174">
        <v>7</v>
      </c>
      <c r="W69" s="212">
        <v>3</v>
      </c>
    </row>
    <row r="70" spans="1:134" s="175" customFormat="1" ht="18">
      <c r="A70" s="171">
        <v>58</v>
      </c>
      <c r="B70" s="169">
        <v>58</v>
      </c>
      <c r="C70" s="169">
        <v>204</v>
      </c>
      <c r="D70" s="169">
        <v>204</v>
      </c>
      <c r="E70" s="167" t="s">
        <v>1145</v>
      </c>
      <c r="F70" s="172" t="s">
        <v>246</v>
      </c>
      <c r="G70" s="172" t="s">
        <v>254</v>
      </c>
      <c r="H70" s="172" t="s">
        <v>1471</v>
      </c>
      <c r="I70" s="173" t="s">
        <v>255</v>
      </c>
      <c r="J70" s="168" t="s">
        <v>97</v>
      </c>
      <c r="K70" s="168" t="s">
        <v>98</v>
      </c>
      <c r="L70" s="168" t="s">
        <v>256</v>
      </c>
      <c r="M70" s="168">
        <v>3</v>
      </c>
      <c r="N70" s="168">
        <v>5</v>
      </c>
      <c r="O70" s="168" t="s">
        <v>257</v>
      </c>
      <c r="P70" s="168">
        <v>56.63</v>
      </c>
      <c r="Q70" s="168">
        <v>221</v>
      </c>
      <c r="R70" s="168">
        <v>567</v>
      </c>
      <c r="S70" s="168">
        <v>625</v>
      </c>
      <c r="T70" s="168">
        <f t="shared" si="0"/>
        <v>1192</v>
      </c>
      <c r="U70" s="168">
        <v>4</v>
      </c>
      <c r="V70" s="174">
        <v>7</v>
      </c>
      <c r="W70" s="212">
        <v>4</v>
      </c>
    </row>
    <row r="71" spans="1:134" s="175" customFormat="1" ht="18">
      <c r="A71" s="171">
        <v>59</v>
      </c>
      <c r="B71" s="169">
        <v>59</v>
      </c>
      <c r="C71" s="169">
        <v>224</v>
      </c>
      <c r="D71" s="169">
        <v>224</v>
      </c>
      <c r="E71" s="167" t="s">
        <v>1146</v>
      </c>
      <c r="F71" s="172" t="s">
        <v>246</v>
      </c>
      <c r="G71" s="172" t="s">
        <v>259</v>
      </c>
      <c r="H71" s="172" t="s">
        <v>1471</v>
      </c>
      <c r="I71" s="173" t="s">
        <v>260</v>
      </c>
      <c r="J71" s="168" t="s">
        <v>187</v>
      </c>
      <c r="K71" s="168" t="s">
        <v>188</v>
      </c>
      <c r="L71" s="168" t="s">
        <v>261</v>
      </c>
      <c r="M71" s="168">
        <v>2</v>
      </c>
      <c r="N71" s="168">
        <v>5</v>
      </c>
      <c r="O71" s="168" t="s">
        <v>262</v>
      </c>
      <c r="P71" s="168">
        <v>57.67</v>
      </c>
      <c r="Q71" s="168">
        <v>102</v>
      </c>
      <c r="R71" s="168">
        <v>273</v>
      </c>
      <c r="S71" s="168">
        <v>278</v>
      </c>
      <c r="T71" s="168">
        <f t="shared" si="0"/>
        <v>551</v>
      </c>
      <c r="U71" s="168">
        <v>2</v>
      </c>
      <c r="V71" s="174">
        <v>9</v>
      </c>
      <c r="W71" s="212">
        <v>5</v>
      </c>
    </row>
    <row r="72" spans="1:134" s="175" customFormat="1" ht="18">
      <c r="A72" s="171">
        <v>60</v>
      </c>
      <c r="B72" s="169">
        <v>60</v>
      </c>
      <c r="C72" s="169">
        <v>253</v>
      </c>
      <c r="D72" s="169">
        <v>253</v>
      </c>
      <c r="E72" s="167" t="s">
        <v>1147</v>
      </c>
      <c r="F72" s="172" t="s">
        <v>246</v>
      </c>
      <c r="G72" s="172" t="s">
        <v>263</v>
      </c>
      <c r="H72" s="172" t="s">
        <v>1471</v>
      </c>
      <c r="I72" s="173" t="s">
        <v>264</v>
      </c>
      <c r="J72" s="168" t="s">
        <v>123</v>
      </c>
      <c r="K72" s="168" t="s">
        <v>123</v>
      </c>
      <c r="L72" s="168" t="s">
        <v>72</v>
      </c>
      <c r="M72" s="168">
        <v>2</v>
      </c>
      <c r="N72" s="168">
        <v>5</v>
      </c>
      <c r="O72" s="168" t="s">
        <v>73</v>
      </c>
      <c r="P72" s="168">
        <v>19.34</v>
      </c>
      <c r="Q72" s="168">
        <v>76</v>
      </c>
      <c r="R72" s="168">
        <v>171</v>
      </c>
      <c r="S72" s="168">
        <v>172</v>
      </c>
      <c r="T72" s="168">
        <f t="shared" si="0"/>
        <v>343</v>
      </c>
      <c r="U72" s="168">
        <v>3</v>
      </c>
      <c r="V72" s="174">
        <v>8</v>
      </c>
      <c r="W72" s="212">
        <v>6</v>
      </c>
    </row>
    <row r="73" spans="1:134" s="175" customFormat="1" ht="18">
      <c r="A73" s="171">
        <v>61</v>
      </c>
      <c r="B73" s="169">
        <v>61</v>
      </c>
      <c r="C73" s="169">
        <v>303</v>
      </c>
      <c r="D73" s="169">
        <v>303</v>
      </c>
      <c r="E73" s="167" t="s">
        <v>1148</v>
      </c>
      <c r="F73" s="172" t="s">
        <v>246</v>
      </c>
      <c r="G73" s="172" t="s">
        <v>265</v>
      </c>
      <c r="H73" s="172" t="s">
        <v>1471</v>
      </c>
      <c r="I73" s="173" t="s">
        <v>266</v>
      </c>
      <c r="J73" s="168" t="s">
        <v>267</v>
      </c>
      <c r="K73" s="168" t="s">
        <v>267</v>
      </c>
      <c r="L73" s="168" t="s">
        <v>85</v>
      </c>
      <c r="M73" s="168">
        <v>0</v>
      </c>
      <c r="N73" s="168">
        <v>5</v>
      </c>
      <c r="O73" s="168" t="s">
        <v>268</v>
      </c>
      <c r="P73" s="168">
        <v>2.36</v>
      </c>
      <c r="Q73" s="168">
        <v>37</v>
      </c>
      <c r="R73" s="168">
        <v>116</v>
      </c>
      <c r="S73" s="168">
        <v>129</v>
      </c>
      <c r="T73" s="168">
        <f t="shared" si="0"/>
        <v>245</v>
      </c>
      <c r="U73" s="168">
        <v>4</v>
      </c>
      <c r="V73" s="174">
        <v>9</v>
      </c>
      <c r="W73" s="212">
        <v>7</v>
      </c>
    </row>
    <row r="74" spans="1:134" s="175" customFormat="1" ht="18">
      <c r="A74" s="171">
        <v>62</v>
      </c>
      <c r="B74" s="169">
        <v>62</v>
      </c>
      <c r="C74" s="169">
        <v>333</v>
      </c>
      <c r="D74" s="169">
        <v>333</v>
      </c>
      <c r="E74" s="167" t="s">
        <v>1149</v>
      </c>
      <c r="F74" s="172" t="s">
        <v>246</v>
      </c>
      <c r="G74" s="172" t="s">
        <v>265</v>
      </c>
      <c r="H74" s="172" t="s">
        <v>1471</v>
      </c>
      <c r="I74" s="173" t="s">
        <v>269</v>
      </c>
      <c r="J74" s="168" t="s">
        <v>270</v>
      </c>
      <c r="K74" s="168" t="s">
        <v>270</v>
      </c>
      <c r="L74" s="168" t="s">
        <v>270</v>
      </c>
      <c r="M74" s="168" t="s">
        <v>85</v>
      </c>
      <c r="N74" s="168">
        <v>5</v>
      </c>
      <c r="O74" s="168" t="s">
        <v>271</v>
      </c>
      <c r="P74" s="168">
        <v>2.62</v>
      </c>
      <c r="Q74" s="168">
        <v>74</v>
      </c>
      <c r="R74" s="168">
        <v>170</v>
      </c>
      <c r="S74" s="168">
        <v>186</v>
      </c>
      <c r="T74" s="168">
        <f t="shared" si="0"/>
        <v>356</v>
      </c>
      <c r="U74" s="168">
        <v>4</v>
      </c>
      <c r="V74" s="174">
        <v>5</v>
      </c>
      <c r="W74" s="212">
        <v>8</v>
      </c>
    </row>
    <row r="75" spans="1:134" s="182" customFormat="1" ht="18" customHeight="1">
      <c r="A75" s="179"/>
      <c r="B75" s="180"/>
      <c r="C75" s="323" t="s">
        <v>1570</v>
      </c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5"/>
      <c r="P75" s="181">
        <f>SUM(P67:P74)</f>
        <v>319.71000000000004</v>
      </c>
      <c r="Q75" s="181">
        <f t="shared" ref="Q75:V75" si="10">SUM(Q67:Q74)</f>
        <v>961</v>
      </c>
      <c r="R75" s="181">
        <f t="shared" si="10"/>
        <v>2595</v>
      </c>
      <c r="S75" s="181">
        <f t="shared" si="10"/>
        <v>2685</v>
      </c>
      <c r="T75" s="181">
        <f t="shared" si="10"/>
        <v>5280</v>
      </c>
      <c r="U75" s="181">
        <f t="shared" si="10"/>
        <v>22</v>
      </c>
      <c r="V75" s="181">
        <f t="shared" si="10"/>
        <v>45</v>
      </c>
      <c r="W75" s="258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</row>
    <row r="76" spans="1:134" s="203" customFormat="1" ht="19">
      <c r="A76" s="200"/>
      <c r="B76" s="201"/>
      <c r="C76" s="201"/>
      <c r="D76" s="201"/>
      <c r="E76" s="312" t="s">
        <v>1540</v>
      </c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202">
        <f>P75+P66+P50+P46+P43+P41+P32+P26+P19+P11</f>
        <v>4707.2599999999993</v>
      </c>
      <c r="Q76" s="202">
        <f t="shared" ref="Q76:V76" si="11">Q75+Q66+Q50+Q46+Q43+Q41+Q32+Q26+Q19+Q11</f>
        <v>5934</v>
      </c>
      <c r="R76" s="202">
        <f t="shared" si="11"/>
        <v>15461</v>
      </c>
      <c r="S76" s="202">
        <f t="shared" si="11"/>
        <v>16308</v>
      </c>
      <c r="T76" s="202">
        <f t="shared" si="11"/>
        <v>31769</v>
      </c>
      <c r="U76" s="202">
        <f t="shared" si="11"/>
        <v>285</v>
      </c>
      <c r="V76" s="202">
        <f t="shared" si="11"/>
        <v>361</v>
      </c>
      <c r="W76" s="259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7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</row>
    <row r="77" spans="1:134" ht="17" customHeight="1">
      <c r="A77" s="300" t="s">
        <v>1539</v>
      </c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1"/>
      <c r="W77" s="260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</row>
    <row r="78" spans="1:134" s="186" customFormat="1" ht="19">
      <c r="A78" s="187">
        <v>63</v>
      </c>
      <c r="B78" s="188">
        <v>1</v>
      </c>
      <c r="C78" s="188">
        <v>7</v>
      </c>
      <c r="D78" s="188">
        <v>7</v>
      </c>
      <c r="E78" s="167" t="s">
        <v>1213</v>
      </c>
      <c r="F78" s="189" t="s">
        <v>710</v>
      </c>
      <c r="G78" s="190" t="s">
        <v>1386</v>
      </c>
      <c r="H78" s="190" t="s">
        <v>1571</v>
      </c>
      <c r="I78" s="191" t="s">
        <v>711</v>
      </c>
      <c r="J78" s="176" t="s">
        <v>712</v>
      </c>
      <c r="K78" s="176" t="s">
        <v>712</v>
      </c>
      <c r="L78" s="176" t="s">
        <v>116</v>
      </c>
      <c r="M78" s="176">
        <v>6</v>
      </c>
      <c r="N78" s="176">
        <v>5</v>
      </c>
      <c r="O78" s="176" t="s">
        <v>117</v>
      </c>
      <c r="P78" s="176">
        <v>31.84</v>
      </c>
      <c r="Q78" s="176">
        <v>165</v>
      </c>
      <c r="R78" s="176">
        <v>485</v>
      </c>
      <c r="S78" s="176">
        <v>535</v>
      </c>
      <c r="T78" s="176">
        <f t="shared" ref="T78:T105" si="12">R78+S78</f>
        <v>1020</v>
      </c>
      <c r="U78" s="176">
        <v>6</v>
      </c>
      <c r="V78" s="192">
        <v>5</v>
      </c>
      <c r="W78" s="212">
        <v>1</v>
      </c>
    </row>
    <row r="79" spans="1:134" s="186" customFormat="1" ht="19">
      <c r="A79" s="187">
        <v>64</v>
      </c>
      <c r="B79" s="188">
        <v>2</v>
      </c>
      <c r="C79" s="188">
        <v>41</v>
      </c>
      <c r="D79" s="188">
        <v>41</v>
      </c>
      <c r="E79" s="167" t="s">
        <v>1230</v>
      </c>
      <c r="F79" s="189" t="s">
        <v>710</v>
      </c>
      <c r="G79" s="190" t="s">
        <v>1387</v>
      </c>
      <c r="H79" s="190" t="s">
        <v>1571</v>
      </c>
      <c r="I79" s="193" t="s">
        <v>713</v>
      </c>
      <c r="J79" s="176" t="s">
        <v>714</v>
      </c>
      <c r="K79" s="176" t="s">
        <v>714</v>
      </c>
      <c r="L79" s="176" t="s">
        <v>715</v>
      </c>
      <c r="M79" s="176">
        <v>6</v>
      </c>
      <c r="N79" s="176">
        <v>10</v>
      </c>
      <c r="O79" s="176" t="s">
        <v>716</v>
      </c>
      <c r="P79" s="176">
        <v>12</v>
      </c>
      <c r="Q79" s="176">
        <v>131</v>
      </c>
      <c r="R79" s="176">
        <v>249</v>
      </c>
      <c r="S79" s="176">
        <v>258</v>
      </c>
      <c r="T79" s="176">
        <f t="shared" si="12"/>
        <v>507</v>
      </c>
      <c r="U79" s="176">
        <v>4</v>
      </c>
      <c r="V79" s="192">
        <v>7</v>
      </c>
      <c r="W79" s="212">
        <v>2</v>
      </c>
    </row>
    <row r="80" spans="1:134" s="186" customFormat="1" ht="19">
      <c r="A80" s="187">
        <v>65</v>
      </c>
      <c r="B80" s="188">
        <v>3</v>
      </c>
      <c r="C80" s="188">
        <v>59</v>
      </c>
      <c r="D80" s="188">
        <v>59</v>
      </c>
      <c r="E80" s="167" t="s">
        <v>1231</v>
      </c>
      <c r="F80" s="189" t="s">
        <v>710</v>
      </c>
      <c r="G80" s="190" t="s">
        <v>1388</v>
      </c>
      <c r="H80" s="190" t="s">
        <v>1571</v>
      </c>
      <c r="I80" s="193" t="s">
        <v>717</v>
      </c>
      <c r="J80" s="176" t="s">
        <v>406</v>
      </c>
      <c r="K80" s="176" t="s">
        <v>406</v>
      </c>
      <c r="L80" s="176" t="s">
        <v>718</v>
      </c>
      <c r="M80" s="176">
        <v>3</v>
      </c>
      <c r="N80" s="176">
        <v>10</v>
      </c>
      <c r="O80" s="176" t="s">
        <v>719</v>
      </c>
      <c r="P80" s="176">
        <v>55.46</v>
      </c>
      <c r="Q80" s="176">
        <v>85</v>
      </c>
      <c r="R80" s="176">
        <v>312</v>
      </c>
      <c r="S80" s="176">
        <v>301</v>
      </c>
      <c r="T80" s="176">
        <f t="shared" si="12"/>
        <v>613</v>
      </c>
      <c r="U80" s="176">
        <v>3</v>
      </c>
      <c r="V80" s="192">
        <v>7</v>
      </c>
      <c r="W80" s="212">
        <v>3</v>
      </c>
    </row>
    <row r="81" spans="1:134" s="186" customFormat="1" ht="19">
      <c r="A81" s="187">
        <v>66</v>
      </c>
      <c r="B81" s="188">
        <v>4</v>
      </c>
      <c r="C81" s="188">
        <v>159</v>
      </c>
      <c r="D81" s="188">
        <v>159</v>
      </c>
      <c r="E81" s="167" t="s">
        <v>1465</v>
      </c>
      <c r="F81" s="189" t="s">
        <v>710</v>
      </c>
      <c r="G81" s="190" t="s">
        <v>1386</v>
      </c>
      <c r="H81" s="190" t="s">
        <v>1571</v>
      </c>
      <c r="I81" s="193" t="s">
        <v>724</v>
      </c>
      <c r="J81" s="176" t="s">
        <v>88</v>
      </c>
      <c r="K81" s="176" t="s">
        <v>88</v>
      </c>
      <c r="L81" s="176" t="s">
        <v>725</v>
      </c>
      <c r="M81" s="176">
        <v>3</v>
      </c>
      <c r="N81" s="176">
        <v>5</v>
      </c>
      <c r="O81" s="176" t="s">
        <v>726</v>
      </c>
      <c r="P81" s="176">
        <v>16.25</v>
      </c>
      <c r="Q81" s="176">
        <v>47</v>
      </c>
      <c r="R81" s="176">
        <v>186</v>
      </c>
      <c r="S81" s="176">
        <v>179</v>
      </c>
      <c r="T81" s="176">
        <f>R81+S81</f>
        <v>365</v>
      </c>
      <c r="U81" s="176">
        <v>5</v>
      </c>
      <c r="V81" s="192">
        <v>6</v>
      </c>
      <c r="W81" s="212">
        <v>4</v>
      </c>
    </row>
    <row r="82" spans="1:134" s="197" customFormat="1" ht="19" customHeight="1">
      <c r="A82" s="195"/>
      <c r="B82" s="196"/>
      <c r="C82" s="323" t="s">
        <v>1560</v>
      </c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5"/>
      <c r="P82" s="181">
        <f>SUM(P78:P81)</f>
        <v>115.55000000000001</v>
      </c>
      <c r="Q82" s="181">
        <f t="shared" ref="Q82:V82" si="13">SUM(Q78:Q81)</f>
        <v>428</v>
      </c>
      <c r="R82" s="181">
        <f t="shared" si="13"/>
        <v>1232</v>
      </c>
      <c r="S82" s="181">
        <f t="shared" si="13"/>
        <v>1273</v>
      </c>
      <c r="T82" s="181">
        <f t="shared" si="13"/>
        <v>2505</v>
      </c>
      <c r="U82" s="181">
        <f t="shared" si="13"/>
        <v>18</v>
      </c>
      <c r="V82" s="181">
        <f t="shared" si="13"/>
        <v>25</v>
      </c>
      <c r="W82" s="258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</row>
    <row r="83" spans="1:134" s="186" customFormat="1" ht="19">
      <c r="A83" s="187">
        <v>67</v>
      </c>
      <c r="B83" s="188">
        <v>5</v>
      </c>
      <c r="C83" s="188">
        <v>103</v>
      </c>
      <c r="D83" s="188">
        <v>103</v>
      </c>
      <c r="E83" s="167" t="s">
        <v>1232</v>
      </c>
      <c r="F83" s="189" t="s">
        <v>720</v>
      </c>
      <c r="G83" s="190" t="s">
        <v>1389</v>
      </c>
      <c r="H83" s="190" t="s">
        <v>1571</v>
      </c>
      <c r="I83" s="193" t="s">
        <v>721</v>
      </c>
      <c r="J83" s="176" t="s">
        <v>722</v>
      </c>
      <c r="K83" s="176" t="s">
        <v>722</v>
      </c>
      <c r="L83" s="176" t="s">
        <v>484</v>
      </c>
      <c r="M83" s="176" t="s">
        <v>85</v>
      </c>
      <c r="N83" s="176">
        <v>5</v>
      </c>
      <c r="O83" s="176" t="s">
        <v>485</v>
      </c>
      <c r="P83" s="176">
        <v>31.78</v>
      </c>
      <c r="Q83" s="176">
        <v>64</v>
      </c>
      <c r="R83" s="176">
        <v>187</v>
      </c>
      <c r="S83" s="176">
        <v>183</v>
      </c>
      <c r="T83" s="176">
        <f t="shared" si="12"/>
        <v>370</v>
      </c>
      <c r="U83" s="176">
        <v>4</v>
      </c>
      <c r="V83" s="192">
        <v>5</v>
      </c>
      <c r="W83" s="212">
        <v>1</v>
      </c>
    </row>
    <row r="84" spans="1:134" s="186" customFormat="1" ht="19">
      <c r="A84" s="187">
        <v>68</v>
      </c>
      <c r="B84" s="188">
        <v>6</v>
      </c>
      <c r="C84" s="188">
        <v>109</v>
      </c>
      <c r="D84" s="188">
        <v>109</v>
      </c>
      <c r="E84" s="167" t="s">
        <v>1233</v>
      </c>
      <c r="F84" s="189" t="s">
        <v>720</v>
      </c>
      <c r="G84" s="190" t="s">
        <v>1390</v>
      </c>
      <c r="H84" s="190" t="s">
        <v>1571</v>
      </c>
      <c r="I84" s="193" t="s">
        <v>723</v>
      </c>
      <c r="J84" s="176" t="s">
        <v>43</v>
      </c>
      <c r="K84" s="176" t="s">
        <v>43</v>
      </c>
      <c r="L84" s="176" t="s">
        <v>498</v>
      </c>
      <c r="M84" s="176">
        <v>2</v>
      </c>
      <c r="N84" s="176">
        <v>5</v>
      </c>
      <c r="O84" s="176" t="s">
        <v>499</v>
      </c>
      <c r="P84" s="176">
        <v>136.44999999999999</v>
      </c>
      <c r="Q84" s="176">
        <v>69</v>
      </c>
      <c r="R84" s="176">
        <v>205</v>
      </c>
      <c r="S84" s="176">
        <v>225</v>
      </c>
      <c r="T84" s="176">
        <f t="shared" si="12"/>
        <v>430</v>
      </c>
      <c r="U84" s="176">
        <v>3</v>
      </c>
      <c r="V84" s="192">
        <v>8</v>
      </c>
      <c r="W84" s="212">
        <v>2</v>
      </c>
    </row>
    <row r="85" spans="1:134" s="186" customFormat="1" ht="19">
      <c r="A85" s="187">
        <v>69</v>
      </c>
      <c r="B85" s="188">
        <v>7</v>
      </c>
      <c r="C85" s="188">
        <v>323</v>
      </c>
      <c r="D85" s="188">
        <v>323</v>
      </c>
      <c r="E85" s="167" t="s">
        <v>1234</v>
      </c>
      <c r="F85" s="189" t="s">
        <v>720</v>
      </c>
      <c r="G85" s="190" t="s">
        <v>1391</v>
      </c>
      <c r="H85" s="190" t="s">
        <v>1571</v>
      </c>
      <c r="I85" s="193" t="s">
        <v>727</v>
      </c>
      <c r="J85" s="176" t="s">
        <v>679</v>
      </c>
      <c r="K85" s="176" t="s">
        <v>679</v>
      </c>
      <c r="L85" s="176" t="s">
        <v>508</v>
      </c>
      <c r="M85" s="176">
        <v>1</v>
      </c>
      <c r="N85" s="176">
        <v>10</v>
      </c>
      <c r="O85" s="176" t="s">
        <v>509</v>
      </c>
      <c r="P85" s="176">
        <v>4.21</v>
      </c>
      <c r="Q85" s="176">
        <v>46</v>
      </c>
      <c r="R85" s="176">
        <v>133</v>
      </c>
      <c r="S85" s="176">
        <v>128</v>
      </c>
      <c r="T85" s="176">
        <f t="shared" si="12"/>
        <v>261</v>
      </c>
      <c r="U85" s="176">
        <v>5</v>
      </c>
      <c r="V85" s="192">
        <v>7</v>
      </c>
      <c r="W85" s="212">
        <v>3</v>
      </c>
    </row>
    <row r="86" spans="1:134" s="186" customFormat="1" ht="19">
      <c r="A86" s="187">
        <v>70</v>
      </c>
      <c r="B86" s="188">
        <v>8</v>
      </c>
      <c r="C86" s="188">
        <v>331</v>
      </c>
      <c r="D86" s="188">
        <v>331</v>
      </c>
      <c r="E86" s="167" t="s">
        <v>728</v>
      </c>
      <c r="F86" s="189" t="s">
        <v>720</v>
      </c>
      <c r="G86" s="190" t="s">
        <v>1392</v>
      </c>
      <c r="H86" s="190" t="s">
        <v>1571</v>
      </c>
      <c r="I86" s="193" t="s">
        <v>729</v>
      </c>
      <c r="J86" s="176" t="s">
        <v>173</v>
      </c>
      <c r="K86" s="176" t="s">
        <v>173</v>
      </c>
      <c r="L86" s="176" t="s">
        <v>367</v>
      </c>
      <c r="M86" s="176">
        <v>1</v>
      </c>
      <c r="N86" s="176">
        <v>10</v>
      </c>
      <c r="O86" s="176" t="s">
        <v>730</v>
      </c>
      <c r="P86" s="176">
        <v>30.32</v>
      </c>
      <c r="Q86" s="176">
        <v>55</v>
      </c>
      <c r="R86" s="176">
        <v>110</v>
      </c>
      <c r="S86" s="176">
        <v>130</v>
      </c>
      <c r="T86" s="176">
        <f t="shared" si="12"/>
        <v>240</v>
      </c>
      <c r="U86" s="176">
        <v>4</v>
      </c>
      <c r="V86" s="192">
        <v>5</v>
      </c>
      <c r="W86" s="212">
        <v>4</v>
      </c>
    </row>
    <row r="87" spans="1:134" s="197" customFormat="1" ht="19" customHeight="1">
      <c r="A87" s="195"/>
      <c r="B87" s="196"/>
      <c r="C87" s="323" t="s">
        <v>1561</v>
      </c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5"/>
      <c r="P87" s="181">
        <f>SUM(P83:P86)</f>
        <v>202.76</v>
      </c>
      <c r="Q87" s="181">
        <f t="shared" ref="Q87:V87" si="14">SUM(Q83:Q86)</f>
        <v>234</v>
      </c>
      <c r="R87" s="181">
        <f t="shared" si="14"/>
        <v>635</v>
      </c>
      <c r="S87" s="181">
        <f t="shared" si="14"/>
        <v>666</v>
      </c>
      <c r="T87" s="181">
        <f t="shared" si="14"/>
        <v>1301</v>
      </c>
      <c r="U87" s="181">
        <f t="shared" si="14"/>
        <v>16</v>
      </c>
      <c r="V87" s="181">
        <f t="shared" si="14"/>
        <v>25</v>
      </c>
      <c r="W87" s="258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86"/>
      <c r="DU87" s="186"/>
      <c r="DV87" s="186"/>
      <c r="DW87" s="186"/>
      <c r="DX87" s="186"/>
      <c r="DY87" s="186"/>
      <c r="DZ87" s="186"/>
      <c r="EA87" s="186"/>
      <c r="EB87" s="186"/>
      <c r="EC87" s="186"/>
      <c r="ED87" s="186"/>
    </row>
    <row r="88" spans="1:134" s="186" customFormat="1" ht="19">
      <c r="A88" s="187">
        <v>71</v>
      </c>
      <c r="B88" s="188">
        <v>9</v>
      </c>
      <c r="C88" s="188">
        <v>13</v>
      </c>
      <c r="D88" s="188">
        <v>13</v>
      </c>
      <c r="E88" s="167" t="s">
        <v>1235</v>
      </c>
      <c r="F88" s="189" t="s">
        <v>731</v>
      </c>
      <c r="G88" s="190" t="s">
        <v>732</v>
      </c>
      <c r="H88" s="190" t="s">
        <v>1571</v>
      </c>
      <c r="I88" s="193" t="s">
        <v>733</v>
      </c>
      <c r="J88" s="176" t="s">
        <v>205</v>
      </c>
      <c r="K88" s="176" t="s">
        <v>205</v>
      </c>
      <c r="L88" s="176" t="s">
        <v>508</v>
      </c>
      <c r="M88" s="176">
        <v>3</v>
      </c>
      <c r="N88" s="176">
        <v>10</v>
      </c>
      <c r="O88" s="176" t="s">
        <v>509</v>
      </c>
      <c r="P88" s="176">
        <v>67.73</v>
      </c>
      <c r="Q88" s="176">
        <v>404</v>
      </c>
      <c r="R88" s="176">
        <v>1008</v>
      </c>
      <c r="S88" s="176">
        <v>1010</v>
      </c>
      <c r="T88" s="176">
        <f t="shared" si="12"/>
        <v>2018</v>
      </c>
      <c r="U88" s="176">
        <v>4</v>
      </c>
      <c r="V88" s="192">
        <v>7</v>
      </c>
      <c r="W88" s="212">
        <v>1</v>
      </c>
    </row>
    <row r="89" spans="1:134" s="185" customFormat="1" ht="19" customHeight="1">
      <c r="A89" s="183"/>
      <c r="B89" s="199"/>
      <c r="C89" s="324" t="s">
        <v>1563</v>
      </c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5"/>
      <c r="P89" s="181">
        <f>SUM(P88)</f>
        <v>67.73</v>
      </c>
      <c r="Q89" s="181">
        <f t="shared" ref="Q89:V89" si="15">SUM(Q88)</f>
        <v>404</v>
      </c>
      <c r="R89" s="181">
        <f t="shared" si="15"/>
        <v>1008</v>
      </c>
      <c r="S89" s="181">
        <f t="shared" si="15"/>
        <v>1010</v>
      </c>
      <c r="T89" s="181">
        <f t="shared" si="15"/>
        <v>2018</v>
      </c>
      <c r="U89" s="181">
        <f t="shared" si="15"/>
        <v>4</v>
      </c>
      <c r="V89" s="181">
        <f t="shared" si="15"/>
        <v>7</v>
      </c>
      <c r="W89" s="230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</row>
    <row r="90" spans="1:134" s="186" customFormat="1" ht="19">
      <c r="A90" s="187">
        <v>72</v>
      </c>
      <c r="B90" s="188">
        <v>10</v>
      </c>
      <c r="C90" s="188">
        <v>270</v>
      </c>
      <c r="D90" s="188">
        <v>270</v>
      </c>
      <c r="E90" s="167" t="s">
        <v>1146</v>
      </c>
      <c r="F90" s="189" t="s">
        <v>734</v>
      </c>
      <c r="G90" s="190" t="s">
        <v>735</v>
      </c>
      <c r="H90" s="190" t="s">
        <v>1571</v>
      </c>
      <c r="I90" s="193" t="s">
        <v>736</v>
      </c>
      <c r="J90" s="176" t="s">
        <v>150</v>
      </c>
      <c r="K90" s="176" t="s">
        <v>150</v>
      </c>
      <c r="L90" s="176" t="s">
        <v>737</v>
      </c>
      <c r="M90" s="176">
        <v>2</v>
      </c>
      <c r="N90" s="176">
        <v>10</v>
      </c>
      <c r="O90" s="176" t="s">
        <v>738</v>
      </c>
      <c r="P90" s="176">
        <v>39.950000000000003</v>
      </c>
      <c r="Q90" s="176">
        <v>245</v>
      </c>
      <c r="R90" s="176">
        <v>631</v>
      </c>
      <c r="S90" s="176">
        <v>628</v>
      </c>
      <c r="T90" s="176">
        <f t="shared" si="12"/>
        <v>1259</v>
      </c>
      <c r="U90" s="176">
        <v>4</v>
      </c>
      <c r="V90" s="192">
        <v>7</v>
      </c>
      <c r="W90" s="212">
        <v>1</v>
      </c>
    </row>
    <row r="91" spans="1:134" s="186" customFormat="1" ht="19">
      <c r="A91" s="187">
        <v>73</v>
      </c>
      <c r="B91" s="188">
        <v>11</v>
      </c>
      <c r="C91" s="188">
        <v>274</v>
      </c>
      <c r="D91" s="188">
        <v>274</v>
      </c>
      <c r="E91" s="167" t="s">
        <v>1236</v>
      </c>
      <c r="F91" s="189" t="s">
        <v>734</v>
      </c>
      <c r="G91" s="190" t="s">
        <v>739</v>
      </c>
      <c r="H91" s="190" t="s">
        <v>1571</v>
      </c>
      <c r="I91" s="193" t="s">
        <v>740</v>
      </c>
      <c r="J91" s="176" t="s">
        <v>458</v>
      </c>
      <c r="K91" s="176" t="s">
        <v>458</v>
      </c>
      <c r="L91" s="176" t="s">
        <v>725</v>
      </c>
      <c r="M91" s="176">
        <v>2</v>
      </c>
      <c r="N91" s="176">
        <v>5</v>
      </c>
      <c r="O91" s="176" t="s">
        <v>726</v>
      </c>
      <c r="P91" s="176">
        <v>130.82</v>
      </c>
      <c r="Q91" s="176">
        <v>314</v>
      </c>
      <c r="R91" s="176">
        <v>934</v>
      </c>
      <c r="S91" s="176">
        <v>950</v>
      </c>
      <c r="T91" s="176">
        <f t="shared" si="12"/>
        <v>1884</v>
      </c>
      <c r="U91" s="176">
        <v>5</v>
      </c>
      <c r="V91" s="192">
        <v>10</v>
      </c>
      <c r="W91" s="212">
        <v>2</v>
      </c>
    </row>
    <row r="92" spans="1:134" s="197" customFormat="1" ht="19" customHeight="1">
      <c r="A92" s="195"/>
      <c r="B92" s="196"/>
      <c r="C92" s="323" t="s">
        <v>1564</v>
      </c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5"/>
      <c r="P92" s="181">
        <f>SUM(P90:P91)</f>
        <v>170.76999999999998</v>
      </c>
      <c r="Q92" s="181">
        <f t="shared" ref="Q92:V92" si="16">SUM(Q90:Q91)</f>
        <v>559</v>
      </c>
      <c r="R92" s="181">
        <f t="shared" si="16"/>
        <v>1565</v>
      </c>
      <c r="S92" s="181">
        <f t="shared" si="16"/>
        <v>1578</v>
      </c>
      <c r="T92" s="181">
        <f t="shared" si="16"/>
        <v>3143</v>
      </c>
      <c r="U92" s="181">
        <f t="shared" si="16"/>
        <v>9</v>
      </c>
      <c r="V92" s="181">
        <f t="shared" si="16"/>
        <v>17</v>
      </c>
      <c r="W92" s="258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6"/>
      <c r="DU92" s="186"/>
      <c r="DV92" s="186"/>
      <c r="DW92" s="186"/>
      <c r="DX92" s="186"/>
      <c r="DY92" s="186"/>
      <c r="DZ92" s="186"/>
      <c r="EA92" s="186"/>
      <c r="EB92" s="186"/>
      <c r="EC92" s="186"/>
      <c r="ED92" s="186"/>
    </row>
    <row r="93" spans="1:134" s="186" customFormat="1" ht="19">
      <c r="A93" s="187">
        <v>74</v>
      </c>
      <c r="B93" s="188">
        <v>12</v>
      </c>
      <c r="C93" s="188">
        <v>1</v>
      </c>
      <c r="D93" s="188">
        <v>1</v>
      </c>
      <c r="E93" s="167" t="s">
        <v>1237</v>
      </c>
      <c r="F93" s="189" t="s">
        <v>741</v>
      </c>
      <c r="G93" s="190" t="s">
        <v>1393</v>
      </c>
      <c r="H93" s="190" t="s">
        <v>1571</v>
      </c>
      <c r="I93" s="193" t="s">
        <v>742</v>
      </c>
      <c r="J93" s="176" t="s">
        <v>198</v>
      </c>
      <c r="K93" s="176" t="s">
        <v>198</v>
      </c>
      <c r="L93" s="176" t="s">
        <v>743</v>
      </c>
      <c r="M93" s="176">
        <v>3</v>
      </c>
      <c r="N93" s="176">
        <v>10</v>
      </c>
      <c r="O93" s="176" t="s">
        <v>744</v>
      </c>
      <c r="P93" s="176">
        <v>122.53</v>
      </c>
      <c r="Q93" s="176">
        <v>230</v>
      </c>
      <c r="R93" s="176">
        <v>703</v>
      </c>
      <c r="S93" s="176">
        <v>688</v>
      </c>
      <c r="T93" s="176">
        <f t="shared" si="12"/>
        <v>1391</v>
      </c>
      <c r="U93" s="176">
        <v>3</v>
      </c>
      <c r="V93" s="192">
        <v>5</v>
      </c>
      <c r="W93" s="212">
        <v>1</v>
      </c>
    </row>
    <row r="94" spans="1:134" s="186" customFormat="1" ht="19">
      <c r="A94" s="187">
        <v>75</v>
      </c>
      <c r="B94" s="188">
        <v>13</v>
      </c>
      <c r="C94" s="188">
        <v>8</v>
      </c>
      <c r="D94" s="188">
        <v>8</v>
      </c>
      <c r="E94" s="167" t="s">
        <v>1238</v>
      </c>
      <c r="F94" s="189" t="s">
        <v>741</v>
      </c>
      <c r="G94" s="190" t="s">
        <v>1394</v>
      </c>
      <c r="H94" s="190" t="s">
        <v>1571</v>
      </c>
      <c r="I94" s="193" t="s">
        <v>745</v>
      </c>
      <c r="J94" s="176" t="s">
        <v>712</v>
      </c>
      <c r="K94" s="176" t="s">
        <v>712</v>
      </c>
      <c r="L94" s="176" t="s">
        <v>367</v>
      </c>
      <c r="M94" s="176">
        <v>4</v>
      </c>
      <c r="N94" s="176">
        <v>10</v>
      </c>
      <c r="O94" s="176" t="s">
        <v>730</v>
      </c>
      <c r="P94" s="176">
        <v>145.78</v>
      </c>
      <c r="Q94" s="176">
        <v>137</v>
      </c>
      <c r="R94" s="176">
        <v>374</v>
      </c>
      <c r="S94" s="176">
        <v>367</v>
      </c>
      <c r="T94" s="176">
        <f t="shared" si="12"/>
        <v>741</v>
      </c>
      <c r="U94" s="176">
        <v>3</v>
      </c>
      <c r="V94" s="192">
        <v>5</v>
      </c>
      <c r="W94" s="212">
        <v>2</v>
      </c>
    </row>
    <row r="95" spans="1:134" s="186" customFormat="1" ht="19">
      <c r="A95" s="187">
        <v>76</v>
      </c>
      <c r="B95" s="188">
        <v>14</v>
      </c>
      <c r="C95" s="188">
        <v>20</v>
      </c>
      <c r="D95" s="188">
        <v>20</v>
      </c>
      <c r="E95" s="167" t="s">
        <v>1239</v>
      </c>
      <c r="F95" s="189" t="s">
        <v>741</v>
      </c>
      <c r="G95" s="190" t="s">
        <v>1395</v>
      </c>
      <c r="H95" s="190" t="s">
        <v>1571</v>
      </c>
      <c r="I95" s="193" t="s">
        <v>746</v>
      </c>
      <c r="J95" s="176" t="s">
        <v>747</v>
      </c>
      <c r="K95" s="176" t="s">
        <v>748</v>
      </c>
      <c r="L95" s="176" t="s">
        <v>749</v>
      </c>
      <c r="M95" s="176">
        <v>4</v>
      </c>
      <c r="N95" s="176">
        <v>5</v>
      </c>
      <c r="O95" s="176" t="s">
        <v>750</v>
      </c>
      <c r="P95" s="176">
        <v>19.73</v>
      </c>
      <c r="Q95" s="176">
        <v>64</v>
      </c>
      <c r="R95" s="176">
        <v>144</v>
      </c>
      <c r="S95" s="176">
        <v>152</v>
      </c>
      <c r="T95" s="176">
        <f t="shared" si="12"/>
        <v>296</v>
      </c>
      <c r="U95" s="176">
        <v>4</v>
      </c>
      <c r="V95" s="192">
        <v>5</v>
      </c>
      <c r="W95" s="212">
        <v>3</v>
      </c>
    </row>
    <row r="96" spans="1:134" s="186" customFormat="1" ht="19">
      <c r="A96" s="187">
        <v>77</v>
      </c>
      <c r="B96" s="188">
        <v>15</v>
      </c>
      <c r="C96" s="188">
        <v>23</v>
      </c>
      <c r="D96" s="188">
        <v>23</v>
      </c>
      <c r="E96" s="167" t="s">
        <v>751</v>
      </c>
      <c r="F96" s="189" t="s">
        <v>741</v>
      </c>
      <c r="G96" s="190" t="s">
        <v>1396</v>
      </c>
      <c r="H96" s="190" t="s">
        <v>1571</v>
      </c>
      <c r="I96" s="193" t="s">
        <v>752</v>
      </c>
      <c r="J96" s="176" t="s">
        <v>505</v>
      </c>
      <c r="K96" s="176" t="s">
        <v>505</v>
      </c>
      <c r="L96" s="176" t="s">
        <v>367</v>
      </c>
      <c r="M96" s="176">
        <v>4</v>
      </c>
      <c r="N96" s="176">
        <v>10</v>
      </c>
      <c r="O96" s="176" t="s">
        <v>730</v>
      </c>
      <c r="P96" s="176">
        <v>77.77</v>
      </c>
      <c r="Q96" s="176">
        <v>248</v>
      </c>
      <c r="R96" s="176">
        <v>632</v>
      </c>
      <c r="S96" s="176">
        <v>624</v>
      </c>
      <c r="T96" s="176">
        <f t="shared" si="12"/>
        <v>1256</v>
      </c>
      <c r="U96" s="176">
        <v>4</v>
      </c>
      <c r="V96" s="192">
        <v>7</v>
      </c>
      <c r="W96" s="212">
        <v>4</v>
      </c>
    </row>
    <row r="97" spans="1:134" s="186" customFormat="1" ht="19">
      <c r="A97" s="187">
        <v>78</v>
      </c>
      <c r="B97" s="188">
        <v>16</v>
      </c>
      <c r="C97" s="188">
        <v>120</v>
      </c>
      <c r="D97" s="188">
        <v>120</v>
      </c>
      <c r="E97" s="167" t="s">
        <v>1242</v>
      </c>
      <c r="F97" s="189" t="s">
        <v>741</v>
      </c>
      <c r="G97" s="190" t="s">
        <v>758</v>
      </c>
      <c r="H97" s="190" t="s">
        <v>1571</v>
      </c>
      <c r="I97" s="193" t="s">
        <v>759</v>
      </c>
      <c r="J97" s="176" t="s">
        <v>545</v>
      </c>
      <c r="K97" s="176" t="s">
        <v>545</v>
      </c>
      <c r="L97" s="176" t="s">
        <v>508</v>
      </c>
      <c r="M97" s="176">
        <v>4</v>
      </c>
      <c r="N97" s="176">
        <v>10</v>
      </c>
      <c r="O97" s="176" t="s">
        <v>760</v>
      </c>
      <c r="P97" s="176">
        <v>28.06</v>
      </c>
      <c r="Q97" s="176">
        <v>99</v>
      </c>
      <c r="R97" s="176">
        <v>297</v>
      </c>
      <c r="S97" s="176">
        <v>282</v>
      </c>
      <c r="T97" s="176">
        <f>R97+S97</f>
        <v>579</v>
      </c>
      <c r="U97" s="176">
        <v>5</v>
      </c>
      <c r="V97" s="192">
        <v>4</v>
      </c>
      <c r="W97" s="212">
        <v>5</v>
      </c>
    </row>
    <row r="98" spans="1:134" s="185" customFormat="1" ht="19" customHeight="1">
      <c r="A98" s="183"/>
      <c r="B98" s="184"/>
      <c r="C98" s="323" t="s">
        <v>1565</v>
      </c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5"/>
      <c r="P98" s="181">
        <f>SUM(P93:P97)</f>
        <v>393.87</v>
      </c>
      <c r="Q98" s="181">
        <f t="shared" ref="Q98:V98" si="17">SUM(Q93:Q97)</f>
        <v>778</v>
      </c>
      <c r="R98" s="181">
        <f t="shared" si="17"/>
        <v>2150</v>
      </c>
      <c r="S98" s="181">
        <f t="shared" si="17"/>
        <v>2113</v>
      </c>
      <c r="T98" s="181">
        <f t="shared" si="17"/>
        <v>4263</v>
      </c>
      <c r="U98" s="181">
        <f t="shared" si="17"/>
        <v>19</v>
      </c>
      <c r="V98" s="181">
        <f t="shared" si="17"/>
        <v>26</v>
      </c>
      <c r="W98" s="230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  <c r="DX98" s="198"/>
      <c r="DY98" s="198"/>
      <c r="DZ98" s="198"/>
      <c r="EA98" s="198"/>
      <c r="EB98" s="198"/>
      <c r="EC98" s="198"/>
      <c r="ED98" s="198"/>
    </row>
    <row r="99" spans="1:134" s="186" customFormat="1" ht="19">
      <c r="A99" s="187">
        <v>79</v>
      </c>
      <c r="B99" s="188">
        <v>17</v>
      </c>
      <c r="C99" s="188">
        <v>24</v>
      </c>
      <c r="D99" s="188">
        <v>24</v>
      </c>
      <c r="E99" s="167" t="s">
        <v>1240</v>
      </c>
      <c r="F99" s="189" t="s">
        <v>753</v>
      </c>
      <c r="G99" s="190" t="s">
        <v>1397</v>
      </c>
      <c r="H99" s="190" t="s">
        <v>1571</v>
      </c>
      <c r="I99" s="193" t="s">
        <v>754</v>
      </c>
      <c r="J99" s="176" t="s">
        <v>579</v>
      </c>
      <c r="K99" s="176" t="s">
        <v>579</v>
      </c>
      <c r="L99" s="176" t="s">
        <v>725</v>
      </c>
      <c r="M99" s="176">
        <v>5</v>
      </c>
      <c r="N99" s="176">
        <v>5</v>
      </c>
      <c r="O99" s="176" t="s">
        <v>726</v>
      </c>
      <c r="P99" s="176">
        <v>33.29</v>
      </c>
      <c r="Q99" s="176">
        <v>157</v>
      </c>
      <c r="R99" s="176">
        <v>499</v>
      </c>
      <c r="S99" s="176">
        <v>479</v>
      </c>
      <c r="T99" s="176">
        <f t="shared" si="12"/>
        <v>978</v>
      </c>
      <c r="U99" s="176">
        <v>5</v>
      </c>
      <c r="V99" s="192">
        <v>4</v>
      </c>
      <c r="W99" s="212">
        <v>1</v>
      </c>
    </row>
    <row r="100" spans="1:134" s="186" customFormat="1" ht="19">
      <c r="A100" s="187">
        <v>80</v>
      </c>
      <c r="B100" s="188">
        <v>18</v>
      </c>
      <c r="C100" s="188">
        <v>62</v>
      </c>
      <c r="D100" s="188">
        <v>62</v>
      </c>
      <c r="E100" s="167" t="s">
        <v>1241</v>
      </c>
      <c r="F100" s="189" t="s">
        <v>753</v>
      </c>
      <c r="G100" s="190" t="s">
        <v>755</v>
      </c>
      <c r="H100" s="190" t="s">
        <v>1571</v>
      </c>
      <c r="I100" s="193" t="s">
        <v>756</v>
      </c>
      <c r="J100" s="176" t="s">
        <v>636</v>
      </c>
      <c r="K100" s="176" t="s">
        <v>636</v>
      </c>
      <c r="L100" s="176" t="s">
        <v>508</v>
      </c>
      <c r="M100" s="176">
        <v>4</v>
      </c>
      <c r="N100" s="176">
        <v>10</v>
      </c>
      <c r="O100" s="176" t="s">
        <v>757</v>
      </c>
      <c r="P100" s="176">
        <v>37.119999999999997</v>
      </c>
      <c r="Q100" s="176">
        <v>160</v>
      </c>
      <c r="R100" s="176">
        <v>398</v>
      </c>
      <c r="S100" s="176">
        <v>395</v>
      </c>
      <c r="T100" s="176">
        <f t="shared" si="12"/>
        <v>793</v>
      </c>
      <c r="U100" s="176">
        <v>5</v>
      </c>
      <c r="V100" s="192">
        <v>4</v>
      </c>
      <c r="W100" s="212">
        <v>2</v>
      </c>
    </row>
    <row r="101" spans="1:134" s="197" customFormat="1" ht="19" customHeight="1">
      <c r="A101" s="195"/>
      <c r="B101" s="196"/>
      <c r="C101" s="323" t="s">
        <v>1566</v>
      </c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5"/>
      <c r="P101" s="181">
        <f>SUM(P99:P100)</f>
        <v>70.41</v>
      </c>
      <c r="Q101" s="181">
        <f t="shared" ref="Q101:V101" si="18">SUM(Q99:Q100)</f>
        <v>317</v>
      </c>
      <c r="R101" s="181">
        <f t="shared" si="18"/>
        <v>897</v>
      </c>
      <c r="S101" s="181">
        <f t="shared" si="18"/>
        <v>874</v>
      </c>
      <c r="T101" s="181">
        <f t="shared" si="18"/>
        <v>1771</v>
      </c>
      <c r="U101" s="181">
        <f t="shared" si="18"/>
        <v>10</v>
      </c>
      <c r="V101" s="181">
        <f t="shared" si="18"/>
        <v>8</v>
      </c>
      <c r="W101" s="258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</row>
    <row r="102" spans="1:134" s="186" customFormat="1" ht="19">
      <c r="A102" s="187">
        <v>81</v>
      </c>
      <c r="B102" s="188">
        <v>19</v>
      </c>
      <c r="C102" s="188">
        <v>65</v>
      </c>
      <c r="D102" s="188">
        <v>65</v>
      </c>
      <c r="E102" s="167" t="s">
        <v>1097</v>
      </c>
      <c r="F102" s="189" t="s">
        <v>761</v>
      </c>
      <c r="G102" s="190" t="s">
        <v>1398</v>
      </c>
      <c r="H102" s="190" t="s">
        <v>1571</v>
      </c>
      <c r="I102" s="193" t="s">
        <v>762</v>
      </c>
      <c r="J102" s="176" t="s">
        <v>714</v>
      </c>
      <c r="K102" s="176" t="s">
        <v>714</v>
      </c>
      <c r="L102" s="176" t="s">
        <v>584</v>
      </c>
      <c r="M102" s="176">
        <v>4</v>
      </c>
      <c r="N102" s="176">
        <v>5</v>
      </c>
      <c r="O102" s="176" t="s">
        <v>763</v>
      </c>
      <c r="P102" s="176">
        <v>32.75</v>
      </c>
      <c r="Q102" s="176">
        <v>89</v>
      </c>
      <c r="R102" s="176">
        <v>229</v>
      </c>
      <c r="S102" s="176">
        <v>256</v>
      </c>
      <c r="T102" s="176">
        <f t="shared" si="12"/>
        <v>485</v>
      </c>
      <c r="U102" s="176">
        <v>11</v>
      </c>
      <c r="V102" s="192">
        <v>0</v>
      </c>
      <c r="W102" s="212">
        <v>1</v>
      </c>
    </row>
    <row r="103" spans="1:134" s="186" customFormat="1" ht="19">
      <c r="A103" s="187">
        <v>82</v>
      </c>
      <c r="B103" s="188">
        <v>20</v>
      </c>
      <c r="C103" s="188">
        <v>19</v>
      </c>
      <c r="D103" s="188">
        <v>19</v>
      </c>
      <c r="E103" s="167" t="s">
        <v>1243</v>
      </c>
      <c r="F103" s="189" t="s">
        <v>761</v>
      </c>
      <c r="G103" s="190" t="s">
        <v>1399</v>
      </c>
      <c r="H103" s="190" t="s">
        <v>1571</v>
      </c>
      <c r="I103" s="193" t="s">
        <v>764</v>
      </c>
      <c r="J103" s="176" t="s">
        <v>636</v>
      </c>
      <c r="K103" s="176" t="s">
        <v>636</v>
      </c>
      <c r="L103" s="176" t="s">
        <v>584</v>
      </c>
      <c r="M103" s="176">
        <v>4</v>
      </c>
      <c r="N103" s="176">
        <v>5</v>
      </c>
      <c r="O103" s="176" t="s">
        <v>763</v>
      </c>
      <c r="P103" s="176">
        <v>22.83</v>
      </c>
      <c r="Q103" s="176">
        <v>80</v>
      </c>
      <c r="R103" s="176">
        <v>220</v>
      </c>
      <c r="S103" s="176">
        <v>201</v>
      </c>
      <c r="T103" s="176">
        <f t="shared" si="12"/>
        <v>421</v>
      </c>
      <c r="U103" s="176">
        <v>9</v>
      </c>
      <c r="V103" s="192">
        <v>0</v>
      </c>
      <c r="W103" s="212">
        <v>2</v>
      </c>
    </row>
    <row r="104" spans="1:134" s="186" customFormat="1" ht="19">
      <c r="A104" s="187">
        <v>83</v>
      </c>
      <c r="B104" s="188">
        <v>21</v>
      </c>
      <c r="C104" s="188">
        <v>199</v>
      </c>
      <c r="D104" s="188">
        <v>199</v>
      </c>
      <c r="E104" s="167" t="s">
        <v>765</v>
      </c>
      <c r="F104" s="189" t="s">
        <v>761</v>
      </c>
      <c r="G104" s="190" t="s">
        <v>1400</v>
      </c>
      <c r="H104" s="190" t="s">
        <v>1571</v>
      </c>
      <c r="I104" s="193" t="s">
        <v>766</v>
      </c>
      <c r="J104" s="176" t="s">
        <v>47</v>
      </c>
      <c r="K104" s="176" t="s">
        <v>48</v>
      </c>
      <c r="L104" s="176" t="s">
        <v>715</v>
      </c>
      <c r="M104" s="176">
        <v>3</v>
      </c>
      <c r="N104" s="176">
        <v>10</v>
      </c>
      <c r="O104" s="176" t="s">
        <v>767</v>
      </c>
      <c r="P104" s="176">
        <v>16.03</v>
      </c>
      <c r="Q104" s="176">
        <v>63</v>
      </c>
      <c r="R104" s="176">
        <v>145</v>
      </c>
      <c r="S104" s="176">
        <v>171</v>
      </c>
      <c r="T104" s="176">
        <f t="shared" si="12"/>
        <v>316</v>
      </c>
      <c r="U104" s="176">
        <v>3</v>
      </c>
      <c r="V104" s="192">
        <v>7</v>
      </c>
      <c r="W104" s="212">
        <v>3</v>
      </c>
    </row>
    <row r="105" spans="1:134" s="186" customFormat="1" ht="19">
      <c r="A105" s="187">
        <v>84</v>
      </c>
      <c r="B105" s="188">
        <v>22</v>
      </c>
      <c r="C105" s="188">
        <v>206</v>
      </c>
      <c r="D105" s="188">
        <v>206</v>
      </c>
      <c r="E105" s="167" t="s">
        <v>1244</v>
      </c>
      <c r="F105" s="189" t="s">
        <v>761</v>
      </c>
      <c r="G105" s="190" t="s">
        <v>1401</v>
      </c>
      <c r="H105" s="190" t="s">
        <v>1571</v>
      </c>
      <c r="I105" s="193" t="s">
        <v>768</v>
      </c>
      <c r="J105" s="176" t="s">
        <v>97</v>
      </c>
      <c r="K105" s="176" t="s">
        <v>98</v>
      </c>
      <c r="L105" s="176" t="s">
        <v>769</v>
      </c>
      <c r="M105" s="176">
        <v>3</v>
      </c>
      <c r="N105" s="176">
        <v>10</v>
      </c>
      <c r="O105" s="176" t="s">
        <v>770</v>
      </c>
      <c r="P105" s="176">
        <v>11.06</v>
      </c>
      <c r="Q105" s="176">
        <v>63</v>
      </c>
      <c r="R105" s="176">
        <v>161</v>
      </c>
      <c r="S105" s="176">
        <v>152</v>
      </c>
      <c r="T105" s="176">
        <f t="shared" si="12"/>
        <v>313</v>
      </c>
      <c r="U105" s="176">
        <v>6</v>
      </c>
      <c r="V105" s="192">
        <v>7</v>
      </c>
      <c r="W105" s="212">
        <v>4</v>
      </c>
    </row>
    <row r="106" spans="1:134" s="186" customFormat="1" ht="19">
      <c r="A106" s="187">
        <v>85</v>
      </c>
      <c r="B106" s="188">
        <v>23</v>
      </c>
      <c r="C106" s="188">
        <v>209</v>
      </c>
      <c r="D106" s="188">
        <v>209</v>
      </c>
      <c r="E106" s="167" t="s">
        <v>1245</v>
      </c>
      <c r="F106" s="189" t="s">
        <v>761</v>
      </c>
      <c r="G106" s="190" t="s">
        <v>1402</v>
      </c>
      <c r="H106" s="190" t="s">
        <v>1571</v>
      </c>
      <c r="I106" s="193" t="s">
        <v>771</v>
      </c>
      <c r="J106" s="176" t="s">
        <v>97</v>
      </c>
      <c r="K106" s="176" t="s">
        <v>98</v>
      </c>
      <c r="L106" s="176" t="s">
        <v>116</v>
      </c>
      <c r="M106" s="176">
        <v>3</v>
      </c>
      <c r="N106" s="176">
        <v>5</v>
      </c>
      <c r="O106" s="176" t="s">
        <v>117</v>
      </c>
      <c r="P106" s="176">
        <v>26.43</v>
      </c>
      <c r="Q106" s="176">
        <v>88</v>
      </c>
      <c r="R106" s="176">
        <v>224</v>
      </c>
      <c r="S106" s="176">
        <v>236</v>
      </c>
      <c r="T106" s="176">
        <f t="shared" ref="T106:T208" si="19">R106+S106</f>
        <v>460</v>
      </c>
      <c r="U106" s="176">
        <v>5</v>
      </c>
      <c r="V106" s="192">
        <v>3</v>
      </c>
      <c r="W106" s="212">
        <v>5</v>
      </c>
    </row>
    <row r="107" spans="1:134" s="186" customFormat="1" ht="19">
      <c r="A107" s="187">
        <v>86</v>
      </c>
      <c r="B107" s="188">
        <v>24</v>
      </c>
      <c r="C107" s="188">
        <v>229</v>
      </c>
      <c r="D107" s="188">
        <v>229</v>
      </c>
      <c r="E107" s="167" t="s">
        <v>1117</v>
      </c>
      <c r="F107" s="189" t="s">
        <v>761</v>
      </c>
      <c r="G107" s="190" t="s">
        <v>1403</v>
      </c>
      <c r="H107" s="190" t="s">
        <v>1571</v>
      </c>
      <c r="I107" s="193" t="s">
        <v>772</v>
      </c>
      <c r="J107" s="176" t="s">
        <v>187</v>
      </c>
      <c r="K107" s="176" t="s">
        <v>188</v>
      </c>
      <c r="L107" s="176" t="s">
        <v>574</v>
      </c>
      <c r="M107" s="176"/>
      <c r="N107" s="176">
        <v>10</v>
      </c>
      <c r="O107" s="176" t="s">
        <v>773</v>
      </c>
      <c r="P107" s="176">
        <v>49.17</v>
      </c>
      <c r="Q107" s="176">
        <v>98</v>
      </c>
      <c r="R107" s="176">
        <v>246</v>
      </c>
      <c r="S107" s="176">
        <v>225</v>
      </c>
      <c r="T107" s="176">
        <f t="shared" si="19"/>
        <v>471</v>
      </c>
      <c r="U107" s="176">
        <v>6</v>
      </c>
      <c r="V107" s="192">
        <v>7</v>
      </c>
      <c r="W107" s="212">
        <v>6</v>
      </c>
    </row>
    <row r="108" spans="1:134" s="186" customFormat="1" ht="19">
      <c r="A108" s="187">
        <v>87</v>
      </c>
      <c r="B108" s="188">
        <v>25</v>
      </c>
      <c r="C108" s="188">
        <v>231</v>
      </c>
      <c r="D108" s="188">
        <v>231</v>
      </c>
      <c r="E108" s="167" t="s">
        <v>1247</v>
      </c>
      <c r="F108" s="189" t="s">
        <v>761</v>
      </c>
      <c r="G108" s="190" t="s">
        <v>1404</v>
      </c>
      <c r="H108" s="190" t="s">
        <v>1571</v>
      </c>
      <c r="I108" s="193" t="s">
        <v>774</v>
      </c>
      <c r="J108" s="176" t="s">
        <v>187</v>
      </c>
      <c r="K108" s="176" t="s">
        <v>188</v>
      </c>
      <c r="L108" s="176" t="s">
        <v>725</v>
      </c>
      <c r="M108" s="176">
        <v>3</v>
      </c>
      <c r="N108" s="176">
        <v>5</v>
      </c>
      <c r="O108" s="176" t="s">
        <v>726</v>
      </c>
      <c r="P108" s="176">
        <v>56.18</v>
      </c>
      <c r="Q108" s="176">
        <v>69</v>
      </c>
      <c r="R108" s="176">
        <v>201</v>
      </c>
      <c r="S108" s="176">
        <v>209</v>
      </c>
      <c r="T108" s="176">
        <f t="shared" si="19"/>
        <v>410</v>
      </c>
      <c r="U108" s="176">
        <v>7</v>
      </c>
      <c r="V108" s="192">
        <v>4</v>
      </c>
      <c r="W108" s="212">
        <v>7</v>
      </c>
    </row>
    <row r="109" spans="1:134" s="186" customFormat="1" ht="19">
      <c r="A109" s="187">
        <v>88</v>
      </c>
      <c r="B109" s="188">
        <v>26</v>
      </c>
      <c r="C109" s="188">
        <v>239</v>
      </c>
      <c r="D109" s="188">
        <v>239</v>
      </c>
      <c r="E109" s="167" t="s">
        <v>1246</v>
      </c>
      <c r="F109" s="189" t="s">
        <v>761</v>
      </c>
      <c r="G109" s="190" t="s">
        <v>775</v>
      </c>
      <c r="H109" s="190" t="s">
        <v>1571</v>
      </c>
      <c r="I109" s="193" t="s">
        <v>776</v>
      </c>
      <c r="J109" s="176" t="s">
        <v>169</v>
      </c>
      <c r="K109" s="176" t="s">
        <v>170</v>
      </c>
      <c r="L109" s="176" t="s">
        <v>367</v>
      </c>
      <c r="M109" s="176">
        <v>3</v>
      </c>
      <c r="N109" s="176">
        <v>10</v>
      </c>
      <c r="O109" s="176" t="s">
        <v>730</v>
      </c>
      <c r="P109" s="176">
        <v>45.18</v>
      </c>
      <c r="Q109" s="176">
        <v>69</v>
      </c>
      <c r="R109" s="176">
        <v>177</v>
      </c>
      <c r="S109" s="176">
        <v>180</v>
      </c>
      <c r="T109" s="176">
        <f t="shared" si="19"/>
        <v>357</v>
      </c>
      <c r="U109" s="176">
        <v>3</v>
      </c>
      <c r="V109" s="192">
        <v>6</v>
      </c>
      <c r="W109" s="212">
        <v>8</v>
      </c>
    </row>
    <row r="110" spans="1:134" s="186" customFormat="1" ht="19">
      <c r="A110" s="187">
        <v>89</v>
      </c>
      <c r="B110" s="188">
        <v>27</v>
      </c>
      <c r="C110" s="188">
        <v>242</v>
      </c>
      <c r="D110" s="188">
        <v>242</v>
      </c>
      <c r="E110" s="167" t="s">
        <v>1248</v>
      </c>
      <c r="F110" s="189" t="s">
        <v>761</v>
      </c>
      <c r="G110" s="190" t="s">
        <v>1405</v>
      </c>
      <c r="H110" s="190" t="s">
        <v>1571</v>
      </c>
      <c r="I110" s="191" t="s">
        <v>777</v>
      </c>
      <c r="J110" s="176" t="s">
        <v>169</v>
      </c>
      <c r="K110" s="176" t="s">
        <v>170</v>
      </c>
      <c r="L110" s="176" t="s">
        <v>271</v>
      </c>
      <c r="M110" s="176">
        <v>3</v>
      </c>
      <c r="N110" s="176">
        <v>10</v>
      </c>
      <c r="O110" s="176" t="s">
        <v>633</v>
      </c>
      <c r="P110" s="176">
        <v>29.81</v>
      </c>
      <c r="Q110" s="176">
        <v>108</v>
      </c>
      <c r="R110" s="176">
        <v>237</v>
      </c>
      <c r="S110" s="176">
        <v>254</v>
      </c>
      <c r="T110" s="176">
        <f t="shared" si="19"/>
        <v>491</v>
      </c>
      <c r="U110" s="176">
        <v>3</v>
      </c>
      <c r="V110" s="192">
        <v>6</v>
      </c>
      <c r="W110" s="212">
        <v>9</v>
      </c>
    </row>
    <row r="111" spans="1:134" s="185" customFormat="1" ht="19" customHeight="1">
      <c r="A111" s="183"/>
      <c r="B111" s="184"/>
      <c r="C111" s="323" t="s">
        <v>1567</v>
      </c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5"/>
      <c r="P111" s="181">
        <f>SUM(P102:P110)</f>
        <v>289.44</v>
      </c>
      <c r="Q111" s="181">
        <f t="shared" ref="Q111:V111" si="20">SUM(Q102:Q110)</f>
        <v>727</v>
      </c>
      <c r="R111" s="181">
        <f t="shared" si="20"/>
        <v>1840</v>
      </c>
      <c r="S111" s="181">
        <f t="shared" si="20"/>
        <v>1884</v>
      </c>
      <c r="T111" s="181">
        <f t="shared" si="20"/>
        <v>3724</v>
      </c>
      <c r="U111" s="181">
        <f t="shared" si="20"/>
        <v>53</v>
      </c>
      <c r="V111" s="181">
        <f t="shared" si="20"/>
        <v>40</v>
      </c>
      <c r="W111" s="230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</row>
    <row r="112" spans="1:134" s="186" customFormat="1" ht="19">
      <c r="A112" s="187">
        <v>90</v>
      </c>
      <c r="B112" s="188">
        <v>28</v>
      </c>
      <c r="C112" s="188">
        <v>6</v>
      </c>
      <c r="D112" s="188">
        <v>6</v>
      </c>
      <c r="E112" s="167" t="s">
        <v>1249</v>
      </c>
      <c r="F112" s="189" t="s">
        <v>778</v>
      </c>
      <c r="G112" s="194" t="s">
        <v>779</v>
      </c>
      <c r="H112" s="190" t="s">
        <v>1571</v>
      </c>
      <c r="I112" s="193" t="s">
        <v>780</v>
      </c>
      <c r="J112" s="176" t="s">
        <v>781</v>
      </c>
      <c r="K112" s="176" t="s">
        <v>497</v>
      </c>
      <c r="L112" s="176" t="s">
        <v>782</v>
      </c>
      <c r="M112" s="176">
        <v>5</v>
      </c>
      <c r="N112" s="176">
        <v>5</v>
      </c>
      <c r="O112" s="176" t="s">
        <v>726</v>
      </c>
      <c r="P112" s="176">
        <v>141.36000000000001</v>
      </c>
      <c r="Q112" s="176">
        <v>181</v>
      </c>
      <c r="R112" s="176">
        <v>493</v>
      </c>
      <c r="S112" s="176">
        <v>487</v>
      </c>
      <c r="T112" s="176">
        <f t="shared" si="19"/>
        <v>980</v>
      </c>
      <c r="U112" s="176">
        <v>3</v>
      </c>
      <c r="V112" s="192">
        <v>12</v>
      </c>
      <c r="W112" s="212">
        <v>1</v>
      </c>
    </row>
    <row r="113" spans="1:134" s="186" customFormat="1" ht="19">
      <c r="A113" s="187">
        <v>91</v>
      </c>
      <c r="B113" s="188">
        <v>29</v>
      </c>
      <c r="C113" s="188">
        <v>27</v>
      </c>
      <c r="D113" s="188">
        <v>27</v>
      </c>
      <c r="E113" s="167" t="s">
        <v>1250</v>
      </c>
      <c r="F113" s="189" t="s">
        <v>778</v>
      </c>
      <c r="G113" s="190" t="s">
        <v>783</v>
      </c>
      <c r="H113" s="190" t="s">
        <v>1571</v>
      </c>
      <c r="I113" s="193" t="s">
        <v>784</v>
      </c>
      <c r="J113" s="176" t="s">
        <v>505</v>
      </c>
      <c r="K113" s="176" t="s">
        <v>505</v>
      </c>
      <c r="L113" s="176" t="s">
        <v>498</v>
      </c>
      <c r="M113" s="176">
        <v>3</v>
      </c>
      <c r="N113" s="176">
        <v>5</v>
      </c>
      <c r="O113" s="176" t="s">
        <v>499</v>
      </c>
      <c r="P113" s="176">
        <v>68.59</v>
      </c>
      <c r="Q113" s="176">
        <v>42</v>
      </c>
      <c r="R113" s="176">
        <v>112</v>
      </c>
      <c r="S113" s="176">
        <v>126</v>
      </c>
      <c r="T113" s="176">
        <f t="shared" si="19"/>
        <v>238</v>
      </c>
      <c r="U113" s="176">
        <v>3</v>
      </c>
      <c r="V113" s="192">
        <v>6</v>
      </c>
      <c r="W113" s="212">
        <v>2</v>
      </c>
    </row>
    <row r="114" spans="1:134" s="186" customFormat="1" ht="19">
      <c r="A114" s="187">
        <v>92</v>
      </c>
      <c r="B114" s="188">
        <v>30</v>
      </c>
      <c r="C114" s="188">
        <v>92</v>
      </c>
      <c r="D114" s="188">
        <v>92</v>
      </c>
      <c r="E114" s="167" t="s">
        <v>1097</v>
      </c>
      <c r="F114" s="189" t="s">
        <v>778</v>
      </c>
      <c r="G114" s="190" t="s">
        <v>1388</v>
      </c>
      <c r="H114" s="190" t="s">
        <v>1571</v>
      </c>
      <c r="I114" s="193" t="s">
        <v>785</v>
      </c>
      <c r="J114" s="176" t="s">
        <v>786</v>
      </c>
      <c r="K114" s="176" t="s">
        <v>786</v>
      </c>
      <c r="L114" s="176" t="s">
        <v>787</v>
      </c>
      <c r="M114" s="176">
        <v>2</v>
      </c>
      <c r="N114" s="176">
        <v>5</v>
      </c>
      <c r="O114" s="176" t="s">
        <v>788</v>
      </c>
      <c r="P114" s="176">
        <v>128</v>
      </c>
      <c r="Q114" s="176">
        <v>101</v>
      </c>
      <c r="R114" s="176">
        <v>283</v>
      </c>
      <c r="S114" s="176">
        <v>282</v>
      </c>
      <c r="T114" s="176">
        <f t="shared" si="19"/>
        <v>565</v>
      </c>
      <c r="U114" s="176">
        <v>4</v>
      </c>
      <c r="V114" s="192">
        <v>8</v>
      </c>
      <c r="W114" s="212">
        <v>3</v>
      </c>
    </row>
    <row r="115" spans="1:134" s="186" customFormat="1" ht="19">
      <c r="A115" s="187">
        <v>93</v>
      </c>
      <c r="B115" s="188">
        <v>31</v>
      </c>
      <c r="C115" s="188">
        <v>207</v>
      </c>
      <c r="D115" s="188">
        <v>207</v>
      </c>
      <c r="E115" s="167" t="s">
        <v>1251</v>
      </c>
      <c r="F115" s="189" t="s">
        <v>778</v>
      </c>
      <c r="G115" s="194" t="s">
        <v>789</v>
      </c>
      <c r="H115" s="190" t="s">
        <v>1571</v>
      </c>
      <c r="I115" s="193" t="s">
        <v>790</v>
      </c>
      <c r="J115" s="176" t="s">
        <v>97</v>
      </c>
      <c r="K115" s="176" t="s">
        <v>98</v>
      </c>
      <c r="L115" s="176" t="s">
        <v>749</v>
      </c>
      <c r="M115" s="176">
        <v>4</v>
      </c>
      <c r="N115" s="176">
        <v>5</v>
      </c>
      <c r="O115" s="176" t="s">
        <v>750</v>
      </c>
      <c r="P115" s="176">
        <v>43.77</v>
      </c>
      <c r="Q115" s="176">
        <v>57</v>
      </c>
      <c r="R115" s="176">
        <v>165</v>
      </c>
      <c r="S115" s="176">
        <v>194</v>
      </c>
      <c r="T115" s="176">
        <f t="shared" si="19"/>
        <v>359</v>
      </c>
      <c r="U115" s="176">
        <v>5</v>
      </c>
      <c r="V115" s="192">
        <v>6</v>
      </c>
      <c r="W115" s="212">
        <v>4</v>
      </c>
    </row>
    <row r="116" spans="1:134" s="185" customFormat="1" ht="19" customHeight="1">
      <c r="A116" s="183"/>
      <c r="B116" s="184"/>
      <c r="C116" s="323" t="s">
        <v>1568</v>
      </c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2"/>
      <c r="P116" s="181">
        <f>SUM(P112:P115)</f>
        <v>381.72</v>
      </c>
      <c r="Q116" s="181">
        <f t="shared" ref="Q116:V116" si="21">SUM(Q112:Q115)</f>
        <v>381</v>
      </c>
      <c r="R116" s="181">
        <f t="shared" si="21"/>
        <v>1053</v>
      </c>
      <c r="S116" s="181">
        <f t="shared" si="21"/>
        <v>1089</v>
      </c>
      <c r="T116" s="181">
        <f t="shared" si="21"/>
        <v>2142</v>
      </c>
      <c r="U116" s="181">
        <f t="shared" si="21"/>
        <v>15</v>
      </c>
      <c r="V116" s="181">
        <f t="shared" si="21"/>
        <v>32</v>
      </c>
      <c r="W116" s="230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</row>
    <row r="117" spans="1:134" s="186" customFormat="1" ht="19">
      <c r="A117" s="187">
        <v>94</v>
      </c>
      <c r="B117" s="188">
        <v>32</v>
      </c>
      <c r="C117" s="188">
        <v>175</v>
      </c>
      <c r="D117" s="188">
        <v>175</v>
      </c>
      <c r="E117" s="167" t="s">
        <v>1252</v>
      </c>
      <c r="F117" s="189" t="s">
        <v>791</v>
      </c>
      <c r="G117" s="190" t="s">
        <v>1406</v>
      </c>
      <c r="H117" s="190" t="s">
        <v>1571</v>
      </c>
      <c r="I117" s="193" t="s">
        <v>792</v>
      </c>
      <c r="J117" s="176" t="s">
        <v>441</v>
      </c>
      <c r="K117" s="176" t="s">
        <v>441</v>
      </c>
      <c r="L117" s="176" t="s">
        <v>574</v>
      </c>
      <c r="M117" s="176">
        <v>2</v>
      </c>
      <c r="N117" s="176">
        <v>10</v>
      </c>
      <c r="O117" s="176" t="s">
        <v>773</v>
      </c>
      <c r="P117" s="176">
        <v>46.9</v>
      </c>
      <c r="Q117" s="176">
        <v>81</v>
      </c>
      <c r="R117" s="176">
        <v>177</v>
      </c>
      <c r="S117" s="176">
        <v>165</v>
      </c>
      <c r="T117" s="176">
        <f t="shared" si="19"/>
        <v>342</v>
      </c>
      <c r="U117" s="176">
        <v>6</v>
      </c>
      <c r="V117" s="192">
        <v>6</v>
      </c>
      <c r="W117" s="212">
        <v>1</v>
      </c>
    </row>
    <row r="118" spans="1:134" s="186" customFormat="1" ht="19">
      <c r="A118" s="187">
        <v>95</v>
      </c>
      <c r="B118" s="188">
        <v>33</v>
      </c>
      <c r="C118" s="188">
        <v>194</v>
      </c>
      <c r="D118" s="188">
        <v>194</v>
      </c>
      <c r="E118" s="167" t="s">
        <v>1253</v>
      </c>
      <c r="F118" s="189" t="s">
        <v>791</v>
      </c>
      <c r="G118" s="190" t="s">
        <v>1407</v>
      </c>
      <c r="H118" s="190" t="s">
        <v>1571</v>
      </c>
      <c r="I118" s="193" t="s">
        <v>793</v>
      </c>
      <c r="J118" s="176" t="s">
        <v>47</v>
      </c>
      <c r="K118" s="176" t="s">
        <v>48</v>
      </c>
      <c r="L118" s="176" t="s">
        <v>233</v>
      </c>
      <c r="M118" s="176">
        <v>1</v>
      </c>
      <c r="N118" s="176">
        <v>5</v>
      </c>
      <c r="O118" s="176" t="s">
        <v>234</v>
      </c>
      <c r="P118" s="176">
        <v>57.54</v>
      </c>
      <c r="Q118" s="176">
        <v>42</v>
      </c>
      <c r="R118" s="176">
        <v>115</v>
      </c>
      <c r="S118" s="176">
        <v>123</v>
      </c>
      <c r="T118" s="176">
        <f t="shared" si="19"/>
        <v>238</v>
      </c>
      <c r="U118" s="176">
        <v>3</v>
      </c>
      <c r="V118" s="192">
        <v>6</v>
      </c>
      <c r="W118" s="212">
        <v>2</v>
      </c>
    </row>
    <row r="119" spans="1:134" s="186" customFormat="1" ht="19">
      <c r="A119" s="187">
        <v>96</v>
      </c>
      <c r="B119" s="188">
        <v>34</v>
      </c>
      <c r="C119" s="188">
        <v>208</v>
      </c>
      <c r="D119" s="188">
        <v>208</v>
      </c>
      <c r="E119" s="167" t="s">
        <v>1254</v>
      </c>
      <c r="F119" s="189" t="s">
        <v>791</v>
      </c>
      <c r="G119" s="190" t="s">
        <v>1408</v>
      </c>
      <c r="H119" s="190" t="s">
        <v>1571</v>
      </c>
      <c r="I119" s="193" t="s">
        <v>794</v>
      </c>
      <c r="J119" s="176" t="s">
        <v>97</v>
      </c>
      <c r="K119" s="176" t="s">
        <v>98</v>
      </c>
      <c r="L119" s="176" t="s">
        <v>367</v>
      </c>
      <c r="M119" s="176">
        <v>2</v>
      </c>
      <c r="N119" s="176">
        <v>10</v>
      </c>
      <c r="O119" s="176" t="s">
        <v>730</v>
      </c>
      <c r="P119" s="176">
        <v>55.46</v>
      </c>
      <c r="Q119" s="176">
        <v>71</v>
      </c>
      <c r="R119" s="176">
        <v>168</v>
      </c>
      <c r="S119" s="176">
        <v>182</v>
      </c>
      <c r="T119" s="176">
        <f t="shared" si="19"/>
        <v>350</v>
      </c>
      <c r="U119" s="176">
        <v>1</v>
      </c>
      <c r="V119" s="192">
        <v>10</v>
      </c>
      <c r="W119" s="212">
        <v>3</v>
      </c>
    </row>
    <row r="120" spans="1:134" s="186" customFormat="1" ht="19">
      <c r="A120" s="187">
        <v>97</v>
      </c>
      <c r="B120" s="188">
        <v>35</v>
      </c>
      <c r="C120" s="188">
        <v>255</v>
      </c>
      <c r="D120" s="188">
        <v>255</v>
      </c>
      <c r="E120" s="167" t="s">
        <v>1099</v>
      </c>
      <c r="F120" s="189" t="s">
        <v>791</v>
      </c>
      <c r="G120" s="190" t="s">
        <v>1409</v>
      </c>
      <c r="H120" s="190" t="s">
        <v>1571</v>
      </c>
      <c r="I120" s="191" t="s">
        <v>795</v>
      </c>
      <c r="J120" s="176" t="s">
        <v>453</v>
      </c>
      <c r="K120" s="176" t="s">
        <v>454</v>
      </c>
      <c r="L120" s="176" t="s">
        <v>796</v>
      </c>
      <c r="M120" s="176">
        <v>2</v>
      </c>
      <c r="N120" s="176">
        <v>5</v>
      </c>
      <c r="O120" s="176" t="s">
        <v>797</v>
      </c>
      <c r="P120" s="176">
        <v>16.100000000000001</v>
      </c>
      <c r="Q120" s="176">
        <v>20</v>
      </c>
      <c r="R120" s="176">
        <v>58</v>
      </c>
      <c r="S120" s="176">
        <v>60</v>
      </c>
      <c r="T120" s="176">
        <f t="shared" si="19"/>
        <v>118</v>
      </c>
      <c r="U120" s="176">
        <v>3</v>
      </c>
      <c r="V120" s="192">
        <v>5</v>
      </c>
      <c r="W120" s="212">
        <v>4</v>
      </c>
    </row>
    <row r="121" spans="1:134" s="186" customFormat="1" ht="19">
      <c r="A121" s="187">
        <v>98</v>
      </c>
      <c r="B121" s="188">
        <v>36</v>
      </c>
      <c r="C121" s="188">
        <v>256</v>
      </c>
      <c r="D121" s="188">
        <v>256</v>
      </c>
      <c r="E121" s="167" t="s">
        <v>1255</v>
      </c>
      <c r="F121" s="189" t="s">
        <v>791</v>
      </c>
      <c r="G121" s="190" t="s">
        <v>1410</v>
      </c>
      <c r="H121" s="190" t="s">
        <v>1571</v>
      </c>
      <c r="I121" s="193" t="s">
        <v>798</v>
      </c>
      <c r="J121" s="176" t="s">
        <v>453</v>
      </c>
      <c r="K121" s="176" t="s">
        <v>454</v>
      </c>
      <c r="L121" s="176" t="s">
        <v>484</v>
      </c>
      <c r="M121" s="176">
        <v>1</v>
      </c>
      <c r="N121" s="176">
        <v>5</v>
      </c>
      <c r="O121" s="176" t="s">
        <v>485</v>
      </c>
      <c r="P121" s="176">
        <v>21.45</v>
      </c>
      <c r="Q121" s="176">
        <v>68</v>
      </c>
      <c r="R121" s="176">
        <v>191</v>
      </c>
      <c r="S121" s="176">
        <v>181</v>
      </c>
      <c r="T121" s="176">
        <f t="shared" si="19"/>
        <v>372</v>
      </c>
      <c r="U121" s="176">
        <v>5</v>
      </c>
      <c r="V121" s="192">
        <v>4</v>
      </c>
      <c r="W121" s="212">
        <v>5</v>
      </c>
    </row>
    <row r="122" spans="1:134" s="186" customFormat="1" ht="19">
      <c r="A122" s="187">
        <v>99</v>
      </c>
      <c r="B122" s="188">
        <v>37</v>
      </c>
      <c r="C122" s="188">
        <v>261</v>
      </c>
      <c r="D122" s="188">
        <v>261</v>
      </c>
      <c r="E122" s="167" t="s">
        <v>1256</v>
      </c>
      <c r="F122" s="189" t="s">
        <v>791</v>
      </c>
      <c r="G122" s="190" t="s">
        <v>1411</v>
      </c>
      <c r="H122" s="190" t="s">
        <v>1571</v>
      </c>
      <c r="I122" s="193" t="s">
        <v>799</v>
      </c>
      <c r="J122" s="176" t="s">
        <v>237</v>
      </c>
      <c r="K122" s="176" t="s">
        <v>237</v>
      </c>
      <c r="L122" s="176" t="s">
        <v>116</v>
      </c>
      <c r="M122" s="176">
        <v>2</v>
      </c>
      <c r="N122" s="176">
        <v>5</v>
      </c>
      <c r="O122" s="176" t="s">
        <v>117</v>
      </c>
      <c r="P122" s="176">
        <v>16.12</v>
      </c>
      <c r="Q122" s="176">
        <v>45</v>
      </c>
      <c r="R122" s="176">
        <v>156</v>
      </c>
      <c r="S122" s="176">
        <v>160</v>
      </c>
      <c r="T122" s="176">
        <f t="shared" si="19"/>
        <v>316</v>
      </c>
      <c r="U122" s="176">
        <v>4</v>
      </c>
      <c r="V122" s="192">
        <v>3</v>
      </c>
      <c r="W122" s="212">
        <v>6</v>
      </c>
    </row>
    <row r="123" spans="1:134" s="186" customFormat="1" ht="19">
      <c r="A123" s="187">
        <v>100</v>
      </c>
      <c r="B123" s="188">
        <v>38</v>
      </c>
      <c r="C123" s="188">
        <v>289</v>
      </c>
      <c r="D123" s="188">
        <v>289</v>
      </c>
      <c r="E123" s="167" t="s">
        <v>1257</v>
      </c>
      <c r="F123" s="189" t="s">
        <v>791</v>
      </c>
      <c r="G123" s="190" t="s">
        <v>1412</v>
      </c>
      <c r="H123" s="190" t="s">
        <v>1571</v>
      </c>
      <c r="I123" s="193" t="s">
        <v>800</v>
      </c>
      <c r="J123" s="176" t="s">
        <v>312</v>
      </c>
      <c r="K123" s="176" t="s">
        <v>312</v>
      </c>
      <c r="L123" s="176" t="s">
        <v>498</v>
      </c>
      <c r="M123" s="176">
        <v>1</v>
      </c>
      <c r="N123" s="176">
        <v>5</v>
      </c>
      <c r="O123" s="176" t="s">
        <v>499</v>
      </c>
      <c r="P123" s="176">
        <v>17.239999999999998</v>
      </c>
      <c r="Q123" s="176">
        <v>55</v>
      </c>
      <c r="R123" s="176">
        <v>162</v>
      </c>
      <c r="S123" s="176">
        <v>178</v>
      </c>
      <c r="T123" s="176">
        <f t="shared" si="19"/>
        <v>340</v>
      </c>
      <c r="U123" s="176">
        <v>3</v>
      </c>
      <c r="V123" s="192">
        <v>6</v>
      </c>
      <c r="W123" s="212">
        <v>7</v>
      </c>
    </row>
    <row r="124" spans="1:134" s="186" customFormat="1" ht="19">
      <c r="A124" s="187">
        <v>101</v>
      </c>
      <c r="B124" s="188">
        <v>39</v>
      </c>
      <c r="C124" s="188">
        <v>322</v>
      </c>
      <c r="D124" s="188">
        <v>322</v>
      </c>
      <c r="E124" s="167" t="s">
        <v>1100</v>
      </c>
      <c r="F124" s="189" t="s">
        <v>791</v>
      </c>
      <c r="G124" s="190" t="s">
        <v>1413</v>
      </c>
      <c r="H124" s="190" t="s">
        <v>1571</v>
      </c>
      <c r="I124" s="193" t="s">
        <v>801</v>
      </c>
      <c r="J124" s="176" t="s">
        <v>802</v>
      </c>
      <c r="K124" s="176" t="s">
        <v>802</v>
      </c>
      <c r="L124" s="176" t="s">
        <v>803</v>
      </c>
      <c r="M124" s="176">
        <v>1</v>
      </c>
      <c r="N124" s="176">
        <v>10</v>
      </c>
      <c r="O124" s="176" t="s">
        <v>804</v>
      </c>
      <c r="P124" s="176">
        <v>49.8</v>
      </c>
      <c r="Q124" s="176">
        <v>37</v>
      </c>
      <c r="R124" s="176">
        <v>132</v>
      </c>
      <c r="S124" s="176">
        <v>125</v>
      </c>
      <c r="T124" s="176">
        <f t="shared" si="19"/>
        <v>257</v>
      </c>
      <c r="U124" s="176">
        <v>2</v>
      </c>
      <c r="V124" s="192">
        <v>5</v>
      </c>
      <c r="W124" s="212">
        <v>8</v>
      </c>
    </row>
    <row r="125" spans="1:134" s="197" customFormat="1" ht="19" customHeight="1">
      <c r="A125" s="195"/>
      <c r="B125" s="196"/>
      <c r="C125" s="323" t="s">
        <v>1569</v>
      </c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5"/>
      <c r="P125" s="181">
        <f>SUM(P117:P124)</f>
        <v>280.61</v>
      </c>
      <c r="Q125" s="181">
        <f t="shared" ref="Q125:V125" si="22">SUM(Q117:Q124)</f>
        <v>419</v>
      </c>
      <c r="R125" s="181">
        <f t="shared" si="22"/>
        <v>1159</v>
      </c>
      <c r="S125" s="181">
        <f t="shared" si="22"/>
        <v>1174</v>
      </c>
      <c r="T125" s="181">
        <f t="shared" si="22"/>
        <v>2333</v>
      </c>
      <c r="U125" s="181">
        <f t="shared" si="22"/>
        <v>27</v>
      </c>
      <c r="V125" s="181">
        <f t="shared" si="22"/>
        <v>45</v>
      </c>
      <c r="W125" s="258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</row>
    <row r="126" spans="1:134" s="203" customFormat="1" ht="19" customHeight="1">
      <c r="A126" s="200"/>
      <c r="B126" s="201"/>
      <c r="C126" s="201"/>
      <c r="D126" s="201"/>
      <c r="E126" s="312" t="s">
        <v>1541</v>
      </c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202">
        <f>P125+P116+P111+P101+P98+P92+P89+P87+P82</f>
        <v>1972.86</v>
      </c>
      <c r="Q126" s="202">
        <f t="shared" ref="Q126:V126" si="23">Q125+Q116+Q111+Q101+Q98+Q92+Q89+Q87+Q82</f>
        <v>4247</v>
      </c>
      <c r="R126" s="202">
        <f t="shared" si="23"/>
        <v>11539</v>
      </c>
      <c r="S126" s="202">
        <f t="shared" si="23"/>
        <v>11661</v>
      </c>
      <c r="T126" s="202">
        <f t="shared" si="23"/>
        <v>23200</v>
      </c>
      <c r="U126" s="202">
        <f t="shared" si="23"/>
        <v>171</v>
      </c>
      <c r="V126" s="202">
        <f t="shared" si="23"/>
        <v>225</v>
      </c>
      <c r="W126" s="259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</row>
    <row r="127" spans="1:134" ht="17" customHeight="1">
      <c r="A127" s="300" t="s">
        <v>1556</v>
      </c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1"/>
      <c r="W127" s="260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</row>
    <row r="128" spans="1:134" s="186" customFormat="1" ht="19">
      <c r="A128" s="187">
        <v>102</v>
      </c>
      <c r="B128" s="188">
        <v>1</v>
      </c>
      <c r="C128" s="188">
        <v>15</v>
      </c>
      <c r="D128" s="188">
        <v>15</v>
      </c>
      <c r="E128" s="167" t="s">
        <v>1155</v>
      </c>
      <c r="F128" s="189" t="s">
        <v>404</v>
      </c>
      <c r="G128" s="190" t="s">
        <v>1353</v>
      </c>
      <c r="H128" s="190" t="s">
        <v>1474</v>
      </c>
      <c r="I128" s="191" t="s">
        <v>405</v>
      </c>
      <c r="J128" s="176" t="s">
        <v>406</v>
      </c>
      <c r="K128" s="176" t="s">
        <v>406</v>
      </c>
      <c r="L128" s="176" t="s">
        <v>49</v>
      </c>
      <c r="M128" s="176" t="s">
        <v>85</v>
      </c>
      <c r="N128" s="176">
        <v>10</v>
      </c>
      <c r="O128" s="176" t="s">
        <v>50</v>
      </c>
      <c r="P128" s="176">
        <v>58.06</v>
      </c>
      <c r="Q128" s="176">
        <v>59</v>
      </c>
      <c r="R128" s="176">
        <v>115</v>
      </c>
      <c r="S128" s="176">
        <v>118</v>
      </c>
      <c r="T128" s="176">
        <f t="shared" ref="T128:T166" si="24">R128+S128</f>
        <v>233</v>
      </c>
      <c r="U128" s="176">
        <v>5</v>
      </c>
      <c r="V128" s="192">
        <v>5</v>
      </c>
      <c r="W128" s="212">
        <v>1</v>
      </c>
    </row>
    <row r="129" spans="1:134" s="186" customFormat="1" ht="19">
      <c r="A129" s="187">
        <v>103</v>
      </c>
      <c r="B129" s="188">
        <v>2</v>
      </c>
      <c r="C129" s="188">
        <v>139</v>
      </c>
      <c r="D129" s="188">
        <v>139</v>
      </c>
      <c r="E129" s="167" t="s">
        <v>1156</v>
      </c>
      <c r="F129" s="189" t="s">
        <v>404</v>
      </c>
      <c r="G129" s="190" t="s">
        <v>1354</v>
      </c>
      <c r="H129" s="190" t="s">
        <v>1474</v>
      </c>
      <c r="I129" s="191" t="s">
        <v>407</v>
      </c>
      <c r="J129" s="176" t="s">
        <v>115</v>
      </c>
      <c r="K129" s="176" t="s">
        <v>115</v>
      </c>
      <c r="L129" s="176" t="s">
        <v>49</v>
      </c>
      <c r="M129" s="176">
        <v>3</v>
      </c>
      <c r="N129" s="176">
        <v>10</v>
      </c>
      <c r="O129" s="176" t="s">
        <v>50</v>
      </c>
      <c r="P129" s="176">
        <v>2.67</v>
      </c>
      <c r="Q129" s="176">
        <v>6</v>
      </c>
      <c r="R129" s="176">
        <v>18</v>
      </c>
      <c r="S129" s="176">
        <v>23</v>
      </c>
      <c r="T129" s="176">
        <f t="shared" si="24"/>
        <v>41</v>
      </c>
      <c r="U129" s="176">
        <v>1</v>
      </c>
      <c r="V129" s="192">
        <v>4</v>
      </c>
      <c r="W129" s="212">
        <v>2</v>
      </c>
    </row>
    <row r="130" spans="1:134" s="186" customFormat="1" ht="19">
      <c r="A130" s="187">
        <v>104</v>
      </c>
      <c r="B130" s="188">
        <v>3</v>
      </c>
      <c r="C130" s="188">
        <v>196</v>
      </c>
      <c r="D130" s="188">
        <v>196</v>
      </c>
      <c r="E130" s="167" t="s">
        <v>1146</v>
      </c>
      <c r="F130" s="189" t="s">
        <v>404</v>
      </c>
      <c r="G130" s="190" t="s">
        <v>1354</v>
      </c>
      <c r="H130" s="190" t="s">
        <v>1474</v>
      </c>
      <c r="I130" s="191" t="s">
        <v>408</v>
      </c>
      <c r="J130" s="176" t="s">
        <v>47</v>
      </c>
      <c r="K130" s="176" t="s">
        <v>48</v>
      </c>
      <c r="L130" s="176" t="s">
        <v>409</v>
      </c>
      <c r="M130" s="176">
        <v>3</v>
      </c>
      <c r="N130" s="176">
        <v>10</v>
      </c>
      <c r="O130" s="176" t="s">
        <v>410</v>
      </c>
      <c r="P130" s="176">
        <v>4.24</v>
      </c>
      <c r="Q130" s="176">
        <v>37</v>
      </c>
      <c r="R130" s="176">
        <v>102</v>
      </c>
      <c r="S130" s="176">
        <v>86</v>
      </c>
      <c r="T130" s="176">
        <f t="shared" si="24"/>
        <v>188</v>
      </c>
      <c r="U130" s="176">
        <v>4</v>
      </c>
      <c r="V130" s="192">
        <v>5</v>
      </c>
      <c r="W130" s="212">
        <v>3</v>
      </c>
    </row>
    <row r="131" spans="1:134" s="186" customFormat="1" ht="19">
      <c r="A131" s="187">
        <v>105</v>
      </c>
      <c r="B131" s="188">
        <v>4</v>
      </c>
      <c r="C131" s="188">
        <v>217</v>
      </c>
      <c r="D131" s="188">
        <v>217</v>
      </c>
      <c r="E131" s="167" t="s">
        <v>1157</v>
      </c>
      <c r="F131" s="189" t="s">
        <v>404</v>
      </c>
      <c r="G131" s="190" t="s">
        <v>1355</v>
      </c>
      <c r="H131" s="190" t="s">
        <v>1474</v>
      </c>
      <c r="I131" s="191" t="s">
        <v>411</v>
      </c>
      <c r="J131" s="176" t="s">
        <v>97</v>
      </c>
      <c r="K131" s="176" t="s">
        <v>98</v>
      </c>
      <c r="L131" s="176" t="s">
        <v>412</v>
      </c>
      <c r="M131" s="176">
        <v>2</v>
      </c>
      <c r="N131" s="176">
        <v>5</v>
      </c>
      <c r="O131" s="176" t="s">
        <v>413</v>
      </c>
      <c r="P131" s="176">
        <v>32.299999999999997</v>
      </c>
      <c r="Q131" s="176">
        <v>38</v>
      </c>
      <c r="R131" s="176">
        <v>99</v>
      </c>
      <c r="S131" s="176">
        <v>110</v>
      </c>
      <c r="T131" s="176">
        <f t="shared" si="24"/>
        <v>209</v>
      </c>
      <c r="U131" s="176">
        <v>5</v>
      </c>
      <c r="V131" s="192">
        <v>4</v>
      </c>
      <c r="W131" s="212">
        <v>4</v>
      </c>
    </row>
    <row r="132" spans="1:134" s="186" customFormat="1" ht="19">
      <c r="A132" s="187">
        <v>106</v>
      </c>
      <c r="B132" s="188">
        <v>5</v>
      </c>
      <c r="C132" s="188">
        <v>233</v>
      </c>
      <c r="D132" s="188">
        <v>233</v>
      </c>
      <c r="E132" s="167" t="s">
        <v>1158</v>
      </c>
      <c r="F132" s="189" t="s">
        <v>404</v>
      </c>
      <c r="G132" s="190" t="s">
        <v>1356</v>
      </c>
      <c r="H132" s="190" t="s">
        <v>1474</v>
      </c>
      <c r="I132" s="191" t="s">
        <v>414</v>
      </c>
      <c r="J132" s="176" t="s">
        <v>415</v>
      </c>
      <c r="K132" s="176" t="s">
        <v>416</v>
      </c>
      <c r="L132" s="176" t="s">
        <v>417</v>
      </c>
      <c r="M132" s="176">
        <v>1</v>
      </c>
      <c r="N132" s="176">
        <v>5</v>
      </c>
      <c r="O132" s="176" t="s">
        <v>418</v>
      </c>
      <c r="P132" s="176">
        <v>20.78</v>
      </c>
      <c r="Q132" s="176">
        <v>23</v>
      </c>
      <c r="R132" s="176">
        <v>70</v>
      </c>
      <c r="S132" s="176">
        <v>72</v>
      </c>
      <c r="T132" s="176">
        <f t="shared" si="24"/>
        <v>142</v>
      </c>
      <c r="U132" s="176">
        <v>2</v>
      </c>
      <c r="V132" s="192">
        <v>7</v>
      </c>
      <c r="W132" s="212">
        <v>5</v>
      </c>
    </row>
    <row r="133" spans="1:134" s="186" customFormat="1" ht="19">
      <c r="A133" s="187">
        <v>107</v>
      </c>
      <c r="B133" s="188">
        <v>6</v>
      </c>
      <c r="C133" s="188">
        <v>235</v>
      </c>
      <c r="D133" s="188">
        <v>235</v>
      </c>
      <c r="E133" s="167" t="s">
        <v>1097</v>
      </c>
      <c r="F133" s="189" t="s">
        <v>404</v>
      </c>
      <c r="G133" s="190" t="s">
        <v>1357</v>
      </c>
      <c r="H133" s="190" t="s">
        <v>1474</v>
      </c>
      <c r="I133" s="191" t="s">
        <v>419</v>
      </c>
      <c r="J133" s="176" t="s">
        <v>415</v>
      </c>
      <c r="K133" s="176" t="s">
        <v>416</v>
      </c>
      <c r="L133" s="176" t="s">
        <v>420</v>
      </c>
      <c r="M133" s="176">
        <v>3</v>
      </c>
      <c r="N133" s="176">
        <v>10</v>
      </c>
      <c r="O133" s="176" t="s">
        <v>421</v>
      </c>
      <c r="P133" s="176">
        <v>24.44</v>
      </c>
      <c r="Q133" s="176">
        <v>59</v>
      </c>
      <c r="R133" s="176">
        <v>158</v>
      </c>
      <c r="S133" s="176">
        <v>162</v>
      </c>
      <c r="T133" s="176">
        <f t="shared" si="24"/>
        <v>320</v>
      </c>
      <c r="U133" s="176">
        <v>5</v>
      </c>
      <c r="V133" s="192">
        <v>4</v>
      </c>
      <c r="W133" s="212">
        <v>6</v>
      </c>
    </row>
    <row r="134" spans="1:134" s="186" customFormat="1" ht="19">
      <c r="A134" s="187">
        <v>108</v>
      </c>
      <c r="B134" s="188">
        <v>7</v>
      </c>
      <c r="C134" s="188">
        <v>248</v>
      </c>
      <c r="D134" s="188">
        <v>248</v>
      </c>
      <c r="E134" s="167" t="s">
        <v>1159</v>
      </c>
      <c r="F134" s="189" t="s">
        <v>404</v>
      </c>
      <c r="G134" s="190" t="s">
        <v>1354</v>
      </c>
      <c r="H134" s="190" t="s">
        <v>1474</v>
      </c>
      <c r="I134" s="191" t="s">
        <v>422</v>
      </c>
      <c r="J134" s="176" t="s">
        <v>423</v>
      </c>
      <c r="K134" s="176" t="s">
        <v>424</v>
      </c>
      <c r="L134" s="176" t="s">
        <v>116</v>
      </c>
      <c r="M134" s="176">
        <v>3</v>
      </c>
      <c r="N134" s="176">
        <v>5</v>
      </c>
      <c r="O134" s="176" t="s">
        <v>117</v>
      </c>
      <c r="P134" s="176">
        <v>4.6900000000000004</v>
      </c>
      <c r="Q134" s="176">
        <v>17</v>
      </c>
      <c r="R134" s="176">
        <v>48</v>
      </c>
      <c r="S134" s="176">
        <v>66</v>
      </c>
      <c r="T134" s="176">
        <f t="shared" si="24"/>
        <v>114</v>
      </c>
      <c r="U134" s="176">
        <v>3</v>
      </c>
      <c r="V134" s="192">
        <v>4</v>
      </c>
      <c r="W134" s="212">
        <v>7</v>
      </c>
    </row>
    <row r="135" spans="1:134" s="186" customFormat="1" ht="19">
      <c r="A135" s="187">
        <v>109</v>
      </c>
      <c r="B135" s="188">
        <v>8</v>
      </c>
      <c r="C135" s="188">
        <v>276</v>
      </c>
      <c r="D135" s="188">
        <v>276</v>
      </c>
      <c r="E135" s="167" t="s">
        <v>1160</v>
      </c>
      <c r="F135" s="189" t="s">
        <v>404</v>
      </c>
      <c r="G135" s="190" t="s">
        <v>425</v>
      </c>
      <c r="H135" s="190" t="s">
        <v>1474</v>
      </c>
      <c r="I135" s="191" t="s">
        <v>426</v>
      </c>
      <c r="J135" s="176" t="s">
        <v>427</v>
      </c>
      <c r="K135" s="176" t="s">
        <v>427</v>
      </c>
      <c r="L135" s="176" t="s">
        <v>428</v>
      </c>
      <c r="M135" s="176">
        <v>2</v>
      </c>
      <c r="N135" s="176">
        <v>10</v>
      </c>
      <c r="O135" s="176" t="s">
        <v>429</v>
      </c>
      <c r="P135" s="176">
        <v>7.4</v>
      </c>
      <c r="Q135" s="176">
        <v>32</v>
      </c>
      <c r="R135" s="176">
        <v>104</v>
      </c>
      <c r="S135" s="176">
        <v>111</v>
      </c>
      <c r="T135" s="176">
        <f t="shared" si="24"/>
        <v>215</v>
      </c>
      <c r="U135" s="176">
        <v>3</v>
      </c>
      <c r="V135" s="192">
        <v>4</v>
      </c>
      <c r="W135" s="212">
        <v>8</v>
      </c>
    </row>
    <row r="136" spans="1:134" s="186" customFormat="1" ht="19">
      <c r="A136" s="187">
        <v>110</v>
      </c>
      <c r="B136" s="188">
        <v>9</v>
      </c>
      <c r="C136" s="188">
        <v>277</v>
      </c>
      <c r="D136" s="188">
        <v>277</v>
      </c>
      <c r="E136" s="167" t="s">
        <v>1139</v>
      </c>
      <c r="F136" s="189" t="s">
        <v>404</v>
      </c>
      <c r="G136" s="190" t="s">
        <v>425</v>
      </c>
      <c r="H136" s="190" t="s">
        <v>1474</v>
      </c>
      <c r="I136" s="191" t="s">
        <v>430</v>
      </c>
      <c r="J136" s="176" t="s">
        <v>427</v>
      </c>
      <c r="K136" s="176" t="s">
        <v>427</v>
      </c>
      <c r="L136" s="176" t="s">
        <v>431</v>
      </c>
      <c r="M136" s="176">
        <v>1</v>
      </c>
      <c r="N136" s="176">
        <v>5</v>
      </c>
      <c r="O136" s="176" t="s">
        <v>432</v>
      </c>
      <c r="P136" s="176">
        <v>12</v>
      </c>
      <c r="Q136" s="176">
        <v>27</v>
      </c>
      <c r="R136" s="176">
        <v>64</v>
      </c>
      <c r="S136" s="176">
        <v>77</v>
      </c>
      <c r="T136" s="176">
        <f t="shared" si="24"/>
        <v>141</v>
      </c>
      <c r="U136" s="176">
        <v>4</v>
      </c>
      <c r="V136" s="192">
        <v>3</v>
      </c>
      <c r="W136" s="212">
        <v>9</v>
      </c>
    </row>
    <row r="137" spans="1:134" s="186" customFormat="1" ht="19">
      <c r="A137" s="187">
        <v>111</v>
      </c>
      <c r="B137" s="188">
        <v>10</v>
      </c>
      <c r="C137" s="188">
        <v>343</v>
      </c>
      <c r="D137" s="188">
        <v>343</v>
      </c>
      <c r="E137" s="167" t="s">
        <v>433</v>
      </c>
      <c r="F137" s="189" t="s">
        <v>404</v>
      </c>
      <c r="G137" s="190" t="s">
        <v>425</v>
      </c>
      <c r="H137" s="190" t="s">
        <v>1474</v>
      </c>
      <c r="I137" s="191" t="s">
        <v>434</v>
      </c>
      <c r="J137" s="176" t="s">
        <v>49</v>
      </c>
      <c r="K137" s="176" t="s">
        <v>49</v>
      </c>
      <c r="L137" s="176" t="s">
        <v>85</v>
      </c>
      <c r="M137" s="176">
        <v>0</v>
      </c>
      <c r="N137" s="176">
        <v>10</v>
      </c>
      <c r="O137" s="176" t="s">
        <v>435</v>
      </c>
      <c r="P137" s="176">
        <v>18.309999999999999</v>
      </c>
      <c r="Q137" s="176">
        <v>56</v>
      </c>
      <c r="R137" s="176">
        <v>164</v>
      </c>
      <c r="S137" s="176">
        <v>174</v>
      </c>
      <c r="T137" s="176">
        <f t="shared" si="24"/>
        <v>338</v>
      </c>
      <c r="U137" s="176">
        <v>3</v>
      </c>
      <c r="V137" s="192">
        <v>6</v>
      </c>
      <c r="W137" s="212">
        <v>10</v>
      </c>
    </row>
    <row r="138" spans="1:134" s="197" customFormat="1" ht="19" customHeight="1">
      <c r="A138" s="195"/>
      <c r="B138" s="196"/>
      <c r="C138" s="323" t="s">
        <v>1560</v>
      </c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5"/>
      <c r="P138" s="181">
        <f>SUM(P128:P137)</f>
        <v>184.89000000000001</v>
      </c>
      <c r="Q138" s="181">
        <f t="shared" ref="Q138:V138" si="25">SUM(Q128:Q137)</f>
        <v>354</v>
      </c>
      <c r="R138" s="181">
        <f t="shared" si="25"/>
        <v>942</v>
      </c>
      <c r="S138" s="181">
        <f t="shared" si="25"/>
        <v>999</v>
      </c>
      <c r="T138" s="181">
        <f t="shared" si="25"/>
        <v>1941</v>
      </c>
      <c r="U138" s="181">
        <f t="shared" si="25"/>
        <v>35</v>
      </c>
      <c r="V138" s="181">
        <f t="shared" si="25"/>
        <v>46</v>
      </c>
      <c r="W138" s="258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  <c r="DM138" s="186"/>
      <c r="DN138" s="186"/>
      <c r="DO138" s="186"/>
      <c r="DP138" s="186"/>
      <c r="DQ138" s="186"/>
      <c r="DR138" s="186"/>
      <c r="DS138" s="186"/>
      <c r="DT138" s="186"/>
      <c r="DU138" s="186"/>
      <c r="DV138" s="186"/>
      <c r="DW138" s="186"/>
      <c r="DX138" s="186"/>
      <c r="DY138" s="186"/>
      <c r="DZ138" s="186"/>
      <c r="EA138" s="186"/>
      <c r="EB138" s="186"/>
      <c r="EC138" s="186"/>
      <c r="ED138" s="186"/>
    </row>
    <row r="139" spans="1:134" s="186" customFormat="1" ht="19">
      <c r="A139" s="187">
        <v>112</v>
      </c>
      <c r="B139" s="188">
        <v>11</v>
      </c>
      <c r="C139" s="188">
        <v>107</v>
      </c>
      <c r="D139" s="188">
        <v>107</v>
      </c>
      <c r="E139" s="167" t="s">
        <v>1161</v>
      </c>
      <c r="F139" s="194" t="s">
        <v>436</v>
      </c>
      <c r="G139" s="190" t="s">
        <v>1358</v>
      </c>
      <c r="H139" s="190" t="s">
        <v>1474</v>
      </c>
      <c r="I139" s="191" t="s">
        <v>437</v>
      </c>
      <c r="J139" s="176" t="s">
        <v>43</v>
      </c>
      <c r="K139" s="176" t="s">
        <v>43</v>
      </c>
      <c r="L139" s="176" t="s">
        <v>438</v>
      </c>
      <c r="M139" s="176">
        <v>4</v>
      </c>
      <c r="N139" s="176">
        <v>10</v>
      </c>
      <c r="O139" s="176" t="s">
        <v>439</v>
      </c>
      <c r="P139" s="176">
        <v>3.26</v>
      </c>
      <c r="Q139" s="176">
        <v>121</v>
      </c>
      <c r="R139" s="176">
        <v>290</v>
      </c>
      <c r="S139" s="176">
        <v>305</v>
      </c>
      <c r="T139" s="176">
        <f t="shared" si="24"/>
        <v>595</v>
      </c>
      <c r="U139" s="176">
        <v>6</v>
      </c>
      <c r="V139" s="192">
        <v>5</v>
      </c>
      <c r="W139" s="212">
        <v>1</v>
      </c>
    </row>
    <row r="140" spans="1:134" s="186" customFormat="1" ht="19">
      <c r="A140" s="187">
        <v>113</v>
      </c>
      <c r="B140" s="188">
        <v>12</v>
      </c>
      <c r="C140" s="188">
        <v>176</v>
      </c>
      <c r="D140" s="188">
        <v>176</v>
      </c>
      <c r="E140" s="167" t="s">
        <v>1162</v>
      </c>
      <c r="F140" s="194" t="s">
        <v>436</v>
      </c>
      <c r="G140" s="190" t="s">
        <v>1359</v>
      </c>
      <c r="H140" s="190" t="s">
        <v>1474</v>
      </c>
      <c r="I140" s="191" t="s">
        <v>440</v>
      </c>
      <c r="J140" s="176" t="s">
        <v>441</v>
      </c>
      <c r="K140" s="176" t="s">
        <v>441</v>
      </c>
      <c r="L140" s="176" t="s">
        <v>442</v>
      </c>
      <c r="M140" s="176">
        <v>4</v>
      </c>
      <c r="N140" s="176">
        <v>10</v>
      </c>
      <c r="O140" s="176" t="s">
        <v>443</v>
      </c>
      <c r="P140" s="176">
        <v>33.340000000000003</v>
      </c>
      <c r="Q140" s="176">
        <v>49</v>
      </c>
      <c r="R140" s="176">
        <v>126</v>
      </c>
      <c r="S140" s="176">
        <v>135</v>
      </c>
      <c r="T140" s="176">
        <f t="shared" si="24"/>
        <v>261</v>
      </c>
      <c r="U140" s="176">
        <v>7</v>
      </c>
      <c r="V140" s="192">
        <v>2</v>
      </c>
      <c r="W140" s="212">
        <v>2</v>
      </c>
    </row>
    <row r="141" spans="1:134" s="186" customFormat="1" ht="19">
      <c r="A141" s="187">
        <v>114</v>
      </c>
      <c r="B141" s="188">
        <v>13</v>
      </c>
      <c r="C141" s="188">
        <v>181</v>
      </c>
      <c r="D141" s="188">
        <v>181</v>
      </c>
      <c r="E141" s="167" t="s">
        <v>1163</v>
      </c>
      <c r="F141" s="194" t="s">
        <v>436</v>
      </c>
      <c r="G141" s="190" t="s">
        <v>1360</v>
      </c>
      <c r="H141" s="190" t="s">
        <v>1474</v>
      </c>
      <c r="I141" s="191" t="s">
        <v>444</v>
      </c>
      <c r="J141" s="176" t="s">
        <v>179</v>
      </c>
      <c r="K141" s="176" t="s">
        <v>180</v>
      </c>
      <c r="L141" s="176" t="s">
        <v>445</v>
      </c>
      <c r="M141" s="176">
        <v>3</v>
      </c>
      <c r="N141" s="176">
        <v>10</v>
      </c>
      <c r="O141" s="176" t="s">
        <v>429</v>
      </c>
      <c r="P141" s="176">
        <v>33.04</v>
      </c>
      <c r="Q141" s="176">
        <v>188</v>
      </c>
      <c r="R141" s="176">
        <v>406</v>
      </c>
      <c r="S141" s="176">
        <v>440</v>
      </c>
      <c r="T141" s="176">
        <f t="shared" si="24"/>
        <v>846</v>
      </c>
      <c r="U141" s="176">
        <v>3</v>
      </c>
      <c r="V141" s="192">
        <v>4</v>
      </c>
      <c r="W141" s="212">
        <v>3</v>
      </c>
    </row>
    <row r="142" spans="1:134" s="186" customFormat="1" ht="19">
      <c r="A142" s="187">
        <v>115</v>
      </c>
      <c r="B142" s="188">
        <v>14</v>
      </c>
      <c r="C142" s="188">
        <v>185</v>
      </c>
      <c r="D142" s="188">
        <v>185</v>
      </c>
      <c r="E142" s="167" t="s">
        <v>1164</v>
      </c>
      <c r="F142" s="194" t="s">
        <v>436</v>
      </c>
      <c r="G142" s="190" t="s">
        <v>446</v>
      </c>
      <c r="H142" s="190" t="s">
        <v>1474</v>
      </c>
      <c r="I142" s="191" t="s">
        <v>447</v>
      </c>
      <c r="J142" s="176" t="s">
        <v>179</v>
      </c>
      <c r="K142" s="176" t="s">
        <v>180</v>
      </c>
      <c r="L142" s="176" t="s">
        <v>448</v>
      </c>
      <c r="M142" s="176">
        <v>4</v>
      </c>
      <c r="N142" s="176">
        <v>10</v>
      </c>
      <c r="O142" s="176" t="s">
        <v>449</v>
      </c>
      <c r="P142" s="176">
        <v>26.51</v>
      </c>
      <c r="Q142" s="176">
        <v>197</v>
      </c>
      <c r="R142" s="176">
        <v>503</v>
      </c>
      <c r="S142" s="176">
        <v>598</v>
      </c>
      <c r="T142" s="176">
        <f t="shared" si="24"/>
        <v>1101</v>
      </c>
      <c r="U142" s="176">
        <v>4</v>
      </c>
      <c r="V142" s="192">
        <v>5</v>
      </c>
      <c r="W142" s="212">
        <v>4</v>
      </c>
    </row>
    <row r="143" spans="1:134" s="186" customFormat="1" ht="19">
      <c r="A143" s="187">
        <v>116</v>
      </c>
      <c r="B143" s="188">
        <v>15</v>
      </c>
      <c r="C143" s="188">
        <v>243</v>
      </c>
      <c r="D143" s="188">
        <v>243</v>
      </c>
      <c r="E143" s="167" t="s">
        <v>1165</v>
      </c>
      <c r="F143" s="194" t="s">
        <v>436</v>
      </c>
      <c r="G143" s="190" t="s">
        <v>1361</v>
      </c>
      <c r="H143" s="190" t="s">
        <v>1474</v>
      </c>
      <c r="I143" s="191" t="s">
        <v>450</v>
      </c>
      <c r="J143" s="176" t="s">
        <v>169</v>
      </c>
      <c r="K143" s="176" t="s">
        <v>170</v>
      </c>
      <c r="L143" s="176" t="s">
        <v>409</v>
      </c>
      <c r="M143" s="176">
        <v>3</v>
      </c>
      <c r="N143" s="176">
        <v>10</v>
      </c>
      <c r="O143" s="176" t="s">
        <v>451</v>
      </c>
      <c r="P143" s="176">
        <v>7.87</v>
      </c>
      <c r="Q143" s="176">
        <v>62</v>
      </c>
      <c r="R143" s="176">
        <v>154</v>
      </c>
      <c r="S143" s="176">
        <v>162</v>
      </c>
      <c r="T143" s="176">
        <f t="shared" si="24"/>
        <v>316</v>
      </c>
      <c r="U143" s="176">
        <v>4</v>
      </c>
      <c r="V143" s="192">
        <v>5</v>
      </c>
      <c r="W143" s="212">
        <v>5</v>
      </c>
    </row>
    <row r="144" spans="1:134" s="186" customFormat="1" ht="19">
      <c r="A144" s="187">
        <v>117</v>
      </c>
      <c r="B144" s="188">
        <v>16</v>
      </c>
      <c r="C144" s="188">
        <v>257</v>
      </c>
      <c r="D144" s="188">
        <v>257</v>
      </c>
      <c r="E144" s="167" t="s">
        <v>1166</v>
      </c>
      <c r="F144" s="194" t="s">
        <v>436</v>
      </c>
      <c r="G144" s="190" t="s">
        <v>466</v>
      </c>
      <c r="H144" s="190" t="s">
        <v>1474</v>
      </c>
      <c r="I144" s="191" t="s">
        <v>452</v>
      </c>
      <c r="J144" s="176" t="s">
        <v>453</v>
      </c>
      <c r="K144" s="176" t="s">
        <v>454</v>
      </c>
      <c r="L144" s="176" t="s">
        <v>442</v>
      </c>
      <c r="M144" s="176">
        <v>3</v>
      </c>
      <c r="N144" s="176">
        <v>10</v>
      </c>
      <c r="O144" s="176" t="s">
        <v>443</v>
      </c>
      <c r="P144" s="176">
        <v>5.28</v>
      </c>
      <c r="Q144" s="176">
        <v>60</v>
      </c>
      <c r="R144" s="176">
        <v>137</v>
      </c>
      <c r="S144" s="176">
        <v>143</v>
      </c>
      <c r="T144" s="176">
        <f t="shared" si="24"/>
        <v>280</v>
      </c>
      <c r="U144" s="176">
        <v>8</v>
      </c>
      <c r="V144" s="192">
        <v>1</v>
      </c>
      <c r="W144" s="212">
        <v>6</v>
      </c>
    </row>
    <row r="145" spans="1:134" s="186" customFormat="1" ht="19">
      <c r="A145" s="187">
        <v>118</v>
      </c>
      <c r="B145" s="188">
        <v>17</v>
      </c>
      <c r="C145" s="188">
        <v>267</v>
      </c>
      <c r="D145" s="188">
        <v>267</v>
      </c>
      <c r="E145" s="167" t="s">
        <v>1167</v>
      </c>
      <c r="F145" s="194" t="s">
        <v>436</v>
      </c>
      <c r="G145" s="190" t="s">
        <v>1362</v>
      </c>
      <c r="H145" s="190" t="s">
        <v>1474</v>
      </c>
      <c r="I145" s="191" t="s">
        <v>455</v>
      </c>
      <c r="J145" s="176" t="s">
        <v>456</v>
      </c>
      <c r="K145" s="176" t="s">
        <v>456</v>
      </c>
      <c r="L145" s="176" t="s">
        <v>28</v>
      </c>
      <c r="M145" s="176">
        <v>2</v>
      </c>
      <c r="N145" s="176">
        <v>5</v>
      </c>
      <c r="O145" s="176" t="s">
        <v>29</v>
      </c>
      <c r="P145" s="176">
        <v>9.8000000000000007</v>
      </c>
      <c r="Q145" s="176">
        <v>84</v>
      </c>
      <c r="R145" s="176">
        <v>268</v>
      </c>
      <c r="S145" s="176">
        <v>261</v>
      </c>
      <c r="T145" s="176">
        <f t="shared" si="24"/>
        <v>529</v>
      </c>
      <c r="U145" s="176">
        <v>7</v>
      </c>
      <c r="V145" s="192">
        <v>2</v>
      </c>
      <c r="W145" s="212">
        <v>7</v>
      </c>
    </row>
    <row r="146" spans="1:134" s="186" customFormat="1" ht="19">
      <c r="A146" s="187">
        <v>119</v>
      </c>
      <c r="B146" s="188">
        <v>18</v>
      </c>
      <c r="C146" s="188">
        <v>273</v>
      </c>
      <c r="D146" s="188">
        <v>273</v>
      </c>
      <c r="E146" s="167" t="s">
        <v>1168</v>
      </c>
      <c r="F146" s="194" t="s">
        <v>436</v>
      </c>
      <c r="G146" s="194" t="s">
        <v>1363</v>
      </c>
      <c r="H146" s="190" t="s">
        <v>1474</v>
      </c>
      <c r="I146" s="191" t="s">
        <v>457</v>
      </c>
      <c r="J146" s="176" t="s">
        <v>458</v>
      </c>
      <c r="K146" s="176" t="s">
        <v>458</v>
      </c>
      <c r="L146" s="176" t="s">
        <v>28</v>
      </c>
      <c r="M146" s="176">
        <v>2</v>
      </c>
      <c r="N146" s="176">
        <v>5</v>
      </c>
      <c r="O146" s="176" t="s">
        <v>459</v>
      </c>
      <c r="P146" s="176">
        <v>2.65</v>
      </c>
      <c r="Q146" s="176">
        <v>61</v>
      </c>
      <c r="R146" s="176">
        <v>150</v>
      </c>
      <c r="S146" s="176">
        <v>172</v>
      </c>
      <c r="T146" s="176">
        <f t="shared" si="24"/>
        <v>322</v>
      </c>
      <c r="U146" s="176">
        <v>6</v>
      </c>
      <c r="V146" s="192">
        <v>2</v>
      </c>
      <c r="W146" s="212">
        <v>8</v>
      </c>
    </row>
    <row r="147" spans="1:134" s="186" customFormat="1" ht="19">
      <c r="A147" s="187">
        <v>120</v>
      </c>
      <c r="B147" s="188">
        <v>19</v>
      </c>
      <c r="C147" s="188">
        <v>315</v>
      </c>
      <c r="D147" s="188">
        <v>315</v>
      </c>
      <c r="E147" s="167" t="s">
        <v>1169</v>
      </c>
      <c r="F147" s="194" t="s">
        <v>436</v>
      </c>
      <c r="G147" s="190" t="s">
        <v>1364</v>
      </c>
      <c r="H147" s="190" t="s">
        <v>1474</v>
      </c>
      <c r="I147" s="191" t="s">
        <v>460</v>
      </c>
      <c r="J147" s="176" t="s">
        <v>461</v>
      </c>
      <c r="K147" s="176" t="s">
        <v>461</v>
      </c>
      <c r="L147" s="176" t="s">
        <v>438</v>
      </c>
      <c r="M147" s="176">
        <v>1</v>
      </c>
      <c r="N147" s="176">
        <v>10</v>
      </c>
      <c r="O147" s="176" t="s">
        <v>439</v>
      </c>
      <c r="P147" s="176">
        <v>5.13</v>
      </c>
      <c r="Q147" s="176">
        <v>43</v>
      </c>
      <c r="R147" s="176">
        <v>112</v>
      </c>
      <c r="S147" s="176">
        <v>122</v>
      </c>
      <c r="T147" s="176">
        <f t="shared" si="24"/>
        <v>234</v>
      </c>
      <c r="U147" s="176">
        <v>4</v>
      </c>
      <c r="V147" s="192">
        <v>5</v>
      </c>
      <c r="W147" s="212">
        <v>9</v>
      </c>
    </row>
    <row r="148" spans="1:134" s="186" customFormat="1" ht="19">
      <c r="A148" s="187">
        <v>121</v>
      </c>
      <c r="B148" s="188">
        <v>20</v>
      </c>
      <c r="C148" s="188">
        <v>321</v>
      </c>
      <c r="D148" s="188">
        <v>321</v>
      </c>
      <c r="E148" s="167" t="s">
        <v>1170</v>
      </c>
      <c r="F148" s="194" t="s">
        <v>436</v>
      </c>
      <c r="G148" s="190" t="s">
        <v>1365</v>
      </c>
      <c r="H148" s="190" t="s">
        <v>1474</v>
      </c>
      <c r="I148" s="191" t="s">
        <v>462</v>
      </c>
      <c r="J148" s="176" t="s">
        <v>463</v>
      </c>
      <c r="K148" s="176" t="s">
        <v>463</v>
      </c>
      <c r="L148" s="176" t="s">
        <v>438</v>
      </c>
      <c r="M148" s="176">
        <v>1</v>
      </c>
      <c r="N148" s="176">
        <v>10</v>
      </c>
      <c r="O148" s="176" t="s">
        <v>464</v>
      </c>
      <c r="P148" s="176">
        <v>1.5</v>
      </c>
      <c r="Q148" s="176">
        <v>58</v>
      </c>
      <c r="R148" s="176">
        <v>145</v>
      </c>
      <c r="S148" s="176">
        <v>134</v>
      </c>
      <c r="T148" s="176">
        <f t="shared" si="24"/>
        <v>279</v>
      </c>
      <c r="U148" s="176">
        <v>4</v>
      </c>
      <c r="V148" s="192">
        <v>7</v>
      </c>
      <c r="W148" s="212">
        <v>10</v>
      </c>
    </row>
    <row r="149" spans="1:134" s="186" customFormat="1" ht="19">
      <c r="A149" s="187">
        <v>122</v>
      </c>
      <c r="B149" s="188">
        <v>21</v>
      </c>
      <c r="C149" s="188">
        <v>326</v>
      </c>
      <c r="D149" s="188">
        <v>326</v>
      </c>
      <c r="E149" s="167" t="s">
        <v>465</v>
      </c>
      <c r="F149" s="194" t="s">
        <v>436</v>
      </c>
      <c r="G149" s="190" t="s">
        <v>466</v>
      </c>
      <c r="H149" s="190" t="s">
        <v>1474</v>
      </c>
      <c r="I149" s="191" t="s">
        <v>467</v>
      </c>
      <c r="J149" s="176" t="s">
        <v>468</v>
      </c>
      <c r="K149" s="176" t="s">
        <v>468</v>
      </c>
      <c r="L149" s="176" t="s">
        <v>442</v>
      </c>
      <c r="M149" s="176">
        <v>1</v>
      </c>
      <c r="N149" s="176">
        <v>10</v>
      </c>
      <c r="O149" s="176" t="s">
        <v>469</v>
      </c>
      <c r="P149" s="176">
        <v>1.67</v>
      </c>
      <c r="Q149" s="176">
        <v>34</v>
      </c>
      <c r="R149" s="176">
        <v>77</v>
      </c>
      <c r="S149" s="176">
        <v>83</v>
      </c>
      <c r="T149" s="176">
        <f t="shared" si="24"/>
        <v>160</v>
      </c>
      <c r="U149" s="176">
        <v>1</v>
      </c>
      <c r="V149" s="192">
        <v>6</v>
      </c>
      <c r="W149" s="212">
        <v>11</v>
      </c>
    </row>
    <row r="150" spans="1:134" s="185" customFormat="1" ht="19" customHeight="1">
      <c r="A150" s="183"/>
      <c r="B150" s="184"/>
      <c r="C150" s="323" t="s">
        <v>1561</v>
      </c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5"/>
      <c r="P150" s="181">
        <f>SUM(P139:P149)</f>
        <v>130.04999999999998</v>
      </c>
      <c r="Q150" s="181">
        <f t="shared" ref="Q150:V150" si="26">SUM(Q139:Q149)</f>
        <v>957</v>
      </c>
      <c r="R150" s="181">
        <f t="shared" si="26"/>
        <v>2368</v>
      </c>
      <c r="S150" s="181">
        <f t="shared" si="26"/>
        <v>2555</v>
      </c>
      <c r="T150" s="181">
        <f t="shared" si="26"/>
        <v>4923</v>
      </c>
      <c r="U150" s="181">
        <f t="shared" si="26"/>
        <v>54</v>
      </c>
      <c r="V150" s="181">
        <f t="shared" si="26"/>
        <v>44</v>
      </c>
      <c r="W150" s="230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</row>
    <row r="151" spans="1:134" s="186" customFormat="1" ht="19">
      <c r="A151" s="187">
        <v>123</v>
      </c>
      <c r="B151" s="188">
        <v>22</v>
      </c>
      <c r="C151" s="188">
        <v>302</v>
      </c>
      <c r="D151" s="188">
        <v>302</v>
      </c>
      <c r="E151" s="167" t="s">
        <v>1201</v>
      </c>
      <c r="F151" s="194" t="s">
        <v>564</v>
      </c>
      <c r="G151" s="190" t="s">
        <v>565</v>
      </c>
      <c r="H151" s="190" t="s">
        <v>1474</v>
      </c>
      <c r="I151" s="191" t="s">
        <v>566</v>
      </c>
      <c r="J151" s="176" t="s">
        <v>567</v>
      </c>
      <c r="K151" s="176" t="s">
        <v>567</v>
      </c>
      <c r="L151" s="176" t="s">
        <v>542</v>
      </c>
      <c r="M151" s="176">
        <v>2</v>
      </c>
      <c r="N151" s="176">
        <v>10</v>
      </c>
      <c r="O151" s="176" t="s">
        <v>543</v>
      </c>
      <c r="P151" s="176">
        <v>18.77</v>
      </c>
      <c r="Q151" s="176">
        <v>101</v>
      </c>
      <c r="R151" s="176">
        <v>312</v>
      </c>
      <c r="S151" s="176">
        <v>301</v>
      </c>
      <c r="T151" s="176">
        <f>R151+S151</f>
        <v>613</v>
      </c>
      <c r="U151" s="176">
        <v>5</v>
      </c>
      <c r="V151" s="192">
        <v>4</v>
      </c>
      <c r="W151" s="212">
        <v>1</v>
      </c>
    </row>
    <row r="152" spans="1:134" s="185" customFormat="1" ht="19" customHeight="1">
      <c r="A152" s="183"/>
      <c r="B152" s="184"/>
      <c r="C152" s="323" t="s">
        <v>1562</v>
      </c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5"/>
      <c r="P152" s="181">
        <f>SUM(P151)</f>
        <v>18.77</v>
      </c>
      <c r="Q152" s="181">
        <f t="shared" ref="Q152:V152" si="27">SUM(Q151)</f>
        <v>101</v>
      </c>
      <c r="R152" s="181">
        <f t="shared" si="27"/>
        <v>312</v>
      </c>
      <c r="S152" s="181">
        <f t="shared" si="27"/>
        <v>301</v>
      </c>
      <c r="T152" s="181">
        <f t="shared" si="27"/>
        <v>613</v>
      </c>
      <c r="U152" s="181">
        <f t="shared" si="27"/>
        <v>5</v>
      </c>
      <c r="V152" s="181">
        <f t="shared" si="27"/>
        <v>4</v>
      </c>
      <c r="W152" s="230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</row>
    <row r="153" spans="1:134" s="186" customFormat="1" ht="19">
      <c r="A153" s="187">
        <v>124</v>
      </c>
      <c r="B153" s="188">
        <v>23</v>
      </c>
      <c r="C153" s="188">
        <v>30</v>
      </c>
      <c r="D153" s="188">
        <v>30</v>
      </c>
      <c r="E153" s="167" t="s">
        <v>1171</v>
      </c>
      <c r="F153" s="194" t="s">
        <v>470</v>
      </c>
      <c r="G153" s="190" t="s">
        <v>471</v>
      </c>
      <c r="H153" s="190" t="s">
        <v>1474</v>
      </c>
      <c r="I153" s="191" t="s">
        <v>472</v>
      </c>
      <c r="J153" s="176" t="s">
        <v>473</v>
      </c>
      <c r="K153" s="176" t="s">
        <v>473</v>
      </c>
      <c r="L153" s="176" t="s">
        <v>474</v>
      </c>
      <c r="M153" s="176">
        <v>4</v>
      </c>
      <c r="N153" s="176">
        <v>10</v>
      </c>
      <c r="O153" s="176" t="s">
        <v>475</v>
      </c>
      <c r="P153" s="176">
        <v>26.67</v>
      </c>
      <c r="Q153" s="176">
        <v>46</v>
      </c>
      <c r="R153" s="176">
        <v>112</v>
      </c>
      <c r="S153" s="176">
        <v>116</v>
      </c>
      <c r="T153" s="176">
        <f t="shared" si="24"/>
        <v>228</v>
      </c>
      <c r="U153" s="176">
        <v>3</v>
      </c>
      <c r="V153" s="192">
        <v>4</v>
      </c>
      <c r="W153" s="212">
        <v>1</v>
      </c>
    </row>
    <row r="154" spans="1:134" s="186" customFormat="1" ht="19">
      <c r="A154" s="187">
        <v>125</v>
      </c>
      <c r="B154" s="188">
        <v>24</v>
      </c>
      <c r="C154" s="188">
        <v>147</v>
      </c>
      <c r="D154" s="188">
        <v>147</v>
      </c>
      <c r="E154" s="167" t="s">
        <v>1172</v>
      </c>
      <c r="F154" s="194" t="s">
        <v>470</v>
      </c>
      <c r="G154" s="190" t="s">
        <v>476</v>
      </c>
      <c r="H154" s="190" t="s">
        <v>1474</v>
      </c>
      <c r="I154" s="191" t="s">
        <v>477</v>
      </c>
      <c r="J154" s="176" t="s">
        <v>478</v>
      </c>
      <c r="K154" s="176" t="s">
        <v>478</v>
      </c>
      <c r="L154" s="176" t="s">
        <v>479</v>
      </c>
      <c r="M154" s="176">
        <v>4</v>
      </c>
      <c r="N154" s="176">
        <v>10</v>
      </c>
      <c r="O154" s="176" t="s">
        <v>480</v>
      </c>
      <c r="P154" s="176">
        <v>4.28</v>
      </c>
      <c r="Q154" s="176">
        <v>28</v>
      </c>
      <c r="R154" s="176">
        <v>77</v>
      </c>
      <c r="S154" s="176">
        <v>79</v>
      </c>
      <c r="T154" s="176">
        <f t="shared" si="24"/>
        <v>156</v>
      </c>
      <c r="U154" s="176">
        <v>6</v>
      </c>
      <c r="V154" s="192">
        <v>3</v>
      </c>
      <c r="W154" s="212">
        <v>2</v>
      </c>
    </row>
    <row r="155" spans="1:134" s="186" customFormat="1" ht="19">
      <c r="A155" s="187">
        <v>126</v>
      </c>
      <c r="B155" s="188">
        <v>25</v>
      </c>
      <c r="C155" s="188">
        <v>158</v>
      </c>
      <c r="D155" s="188">
        <v>158</v>
      </c>
      <c r="E155" s="167" t="s">
        <v>1173</v>
      </c>
      <c r="F155" s="194" t="s">
        <v>481</v>
      </c>
      <c r="G155" s="190" t="s">
        <v>482</v>
      </c>
      <c r="H155" s="190" t="s">
        <v>1474</v>
      </c>
      <c r="I155" s="191" t="s">
        <v>483</v>
      </c>
      <c r="J155" s="176" t="s">
        <v>88</v>
      </c>
      <c r="K155" s="176" t="s">
        <v>88</v>
      </c>
      <c r="L155" s="176" t="s">
        <v>484</v>
      </c>
      <c r="M155" s="176">
        <v>2</v>
      </c>
      <c r="N155" s="176">
        <v>5</v>
      </c>
      <c r="O155" s="176" t="s">
        <v>485</v>
      </c>
      <c r="P155" s="176">
        <v>28.15</v>
      </c>
      <c r="Q155" s="176">
        <v>37</v>
      </c>
      <c r="R155" s="176">
        <v>82</v>
      </c>
      <c r="S155" s="176">
        <v>103</v>
      </c>
      <c r="T155" s="176">
        <f t="shared" si="24"/>
        <v>185</v>
      </c>
      <c r="U155" s="176">
        <v>5</v>
      </c>
      <c r="V155" s="192">
        <v>6</v>
      </c>
      <c r="W155" s="212">
        <v>3</v>
      </c>
    </row>
    <row r="156" spans="1:134" s="186" customFormat="1" ht="19">
      <c r="A156" s="187">
        <v>127</v>
      </c>
      <c r="B156" s="188">
        <v>26</v>
      </c>
      <c r="C156" s="188">
        <v>201</v>
      </c>
      <c r="D156" s="188">
        <v>201</v>
      </c>
      <c r="E156" s="167" t="s">
        <v>1174</v>
      </c>
      <c r="F156" s="194" t="s">
        <v>481</v>
      </c>
      <c r="G156" s="190" t="s">
        <v>486</v>
      </c>
      <c r="H156" s="190" t="s">
        <v>1474</v>
      </c>
      <c r="I156" s="191" t="s">
        <v>487</v>
      </c>
      <c r="J156" s="176" t="s">
        <v>47</v>
      </c>
      <c r="K156" s="176" t="s">
        <v>48</v>
      </c>
      <c r="L156" s="176" t="s">
        <v>28</v>
      </c>
      <c r="M156" s="176">
        <v>4</v>
      </c>
      <c r="N156" s="176">
        <v>5</v>
      </c>
      <c r="O156" s="176" t="s">
        <v>29</v>
      </c>
      <c r="P156" s="176">
        <v>3.78</v>
      </c>
      <c r="Q156" s="176">
        <v>21</v>
      </c>
      <c r="R156" s="176">
        <v>42</v>
      </c>
      <c r="S156" s="176">
        <v>40</v>
      </c>
      <c r="T156" s="176">
        <f t="shared" si="24"/>
        <v>82</v>
      </c>
      <c r="U156" s="176">
        <v>4</v>
      </c>
      <c r="V156" s="192">
        <v>3</v>
      </c>
      <c r="W156" s="212">
        <v>4</v>
      </c>
    </row>
    <row r="157" spans="1:134" s="186" customFormat="1" ht="19">
      <c r="A157" s="187">
        <v>128</v>
      </c>
      <c r="B157" s="188">
        <v>27</v>
      </c>
      <c r="C157" s="188">
        <v>238</v>
      </c>
      <c r="D157" s="188">
        <v>238</v>
      </c>
      <c r="E157" s="167" t="s">
        <v>1175</v>
      </c>
      <c r="F157" s="194" t="s">
        <v>481</v>
      </c>
      <c r="G157" s="190" t="s">
        <v>488</v>
      </c>
      <c r="H157" s="190" t="s">
        <v>1474</v>
      </c>
      <c r="I157" s="191" t="s">
        <v>489</v>
      </c>
      <c r="J157" s="176" t="s">
        <v>169</v>
      </c>
      <c r="K157" s="176" t="s">
        <v>170</v>
      </c>
      <c r="L157" s="176" t="s">
        <v>490</v>
      </c>
      <c r="M157" s="176">
        <v>2</v>
      </c>
      <c r="N157" s="176">
        <v>5</v>
      </c>
      <c r="O157" s="176" t="s">
        <v>491</v>
      </c>
      <c r="P157" s="176">
        <v>34.700000000000003</v>
      </c>
      <c r="Q157" s="176">
        <v>140</v>
      </c>
      <c r="R157" s="176">
        <v>337</v>
      </c>
      <c r="S157" s="176">
        <v>380</v>
      </c>
      <c r="T157" s="176">
        <f t="shared" si="24"/>
        <v>717</v>
      </c>
      <c r="U157" s="176">
        <v>3</v>
      </c>
      <c r="V157" s="192">
        <v>5</v>
      </c>
      <c r="W157" s="212">
        <v>5</v>
      </c>
    </row>
    <row r="158" spans="1:134" s="186" customFormat="1" ht="19">
      <c r="A158" s="187">
        <v>129</v>
      </c>
      <c r="B158" s="188">
        <v>28</v>
      </c>
      <c r="C158" s="188">
        <v>319</v>
      </c>
      <c r="D158" s="188">
        <v>319</v>
      </c>
      <c r="E158" s="167" t="s">
        <v>1176</v>
      </c>
      <c r="F158" s="194" t="s">
        <v>470</v>
      </c>
      <c r="G158" s="190" t="s">
        <v>1572</v>
      </c>
      <c r="H158" s="190" t="s">
        <v>1474</v>
      </c>
      <c r="I158" s="191" t="s">
        <v>493</v>
      </c>
      <c r="J158" s="176" t="s">
        <v>494</v>
      </c>
      <c r="K158" s="176" t="s">
        <v>494</v>
      </c>
      <c r="L158" s="176" t="s">
        <v>420</v>
      </c>
      <c r="M158" s="176">
        <v>2</v>
      </c>
      <c r="N158" s="176">
        <v>10</v>
      </c>
      <c r="O158" s="176" t="s">
        <v>421</v>
      </c>
      <c r="P158" s="176">
        <v>8.5</v>
      </c>
      <c r="Q158" s="176">
        <v>34</v>
      </c>
      <c r="R158" s="176">
        <v>72</v>
      </c>
      <c r="S158" s="176">
        <v>77</v>
      </c>
      <c r="T158" s="176">
        <f t="shared" si="24"/>
        <v>149</v>
      </c>
      <c r="U158" s="176">
        <v>5</v>
      </c>
      <c r="V158" s="192">
        <v>4</v>
      </c>
      <c r="W158" s="212">
        <v>6</v>
      </c>
    </row>
    <row r="159" spans="1:134" s="185" customFormat="1" ht="19" customHeight="1">
      <c r="A159" s="183"/>
      <c r="B159" s="184"/>
      <c r="C159" s="323" t="s">
        <v>1563</v>
      </c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5"/>
      <c r="P159" s="181">
        <f>SUM(P153:P158)</f>
        <v>106.08000000000001</v>
      </c>
      <c r="Q159" s="181">
        <f t="shared" ref="Q159:V159" si="28">SUM(Q153:Q158)</f>
        <v>306</v>
      </c>
      <c r="R159" s="181">
        <f t="shared" si="28"/>
        <v>722</v>
      </c>
      <c r="S159" s="181">
        <f t="shared" si="28"/>
        <v>795</v>
      </c>
      <c r="T159" s="181">
        <f t="shared" si="28"/>
        <v>1517</v>
      </c>
      <c r="U159" s="181">
        <f t="shared" si="28"/>
        <v>26</v>
      </c>
      <c r="V159" s="181">
        <f t="shared" si="28"/>
        <v>25</v>
      </c>
      <c r="W159" s="230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</row>
    <row r="160" spans="1:134" s="186" customFormat="1" ht="19">
      <c r="A160" s="187">
        <v>130</v>
      </c>
      <c r="B160" s="188">
        <v>29</v>
      </c>
      <c r="C160" s="188">
        <v>5</v>
      </c>
      <c r="D160" s="188">
        <v>5</v>
      </c>
      <c r="E160" s="167" t="s">
        <v>1177</v>
      </c>
      <c r="F160" s="194" t="s">
        <v>495</v>
      </c>
      <c r="G160" s="190" t="s">
        <v>1366</v>
      </c>
      <c r="H160" s="190" t="s">
        <v>1474</v>
      </c>
      <c r="I160" s="191" t="s">
        <v>496</v>
      </c>
      <c r="J160" s="176" t="s">
        <v>497</v>
      </c>
      <c r="K160" s="176" t="s">
        <v>497</v>
      </c>
      <c r="L160" s="176" t="s">
        <v>498</v>
      </c>
      <c r="M160" s="176">
        <v>4</v>
      </c>
      <c r="N160" s="176">
        <v>5</v>
      </c>
      <c r="O160" s="176" t="s">
        <v>499</v>
      </c>
      <c r="P160" s="176">
        <v>118</v>
      </c>
      <c r="Q160" s="176">
        <v>71</v>
      </c>
      <c r="R160" s="176">
        <v>166</v>
      </c>
      <c r="S160" s="176">
        <v>195</v>
      </c>
      <c r="T160" s="176">
        <f t="shared" si="24"/>
        <v>361</v>
      </c>
      <c r="U160" s="176">
        <v>4</v>
      </c>
      <c r="V160" s="192">
        <v>5</v>
      </c>
      <c r="W160" s="212">
        <v>1</v>
      </c>
    </row>
    <row r="161" spans="1:134" s="186" customFormat="1" ht="19">
      <c r="A161" s="187">
        <v>131</v>
      </c>
      <c r="B161" s="188">
        <v>30</v>
      </c>
      <c r="C161" s="188">
        <v>12</v>
      </c>
      <c r="D161" s="188">
        <v>12</v>
      </c>
      <c r="E161" s="167" t="s">
        <v>1178</v>
      </c>
      <c r="F161" s="194" t="s">
        <v>500</v>
      </c>
      <c r="G161" s="190" t="s">
        <v>1367</v>
      </c>
      <c r="H161" s="190" t="s">
        <v>1474</v>
      </c>
      <c r="I161" s="191" t="s">
        <v>501</v>
      </c>
      <c r="J161" s="176" t="s">
        <v>205</v>
      </c>
      <c r="K161" s="176" t="s">
        <v>205</v>
      </c>
      <c r="L161" s="176" t="s">
        <v>49</v>
      </c>
      <c r="M161" s="176">
        <v>5</v>
      </c>
      <c r="N161" s="176">
        <v>10</v>
      </c>
      <c r="O161" s="176" t="s">
        <v>435</v>
      </c>
      <c r="P161" s="176">
        <v>39.270000000000003</v>
      </c>
      <c r="Q161" s="176">
        <v>76</v>
      </c>
      <c r="R161" s="176">
        <v>167</v>
      </c>
      <c r="S161" s="176">
        <v>161</v>
      </c>
      <c r="T161" s="176">
        <f t="shared" si="24"/>
        <v>328</v>
      </c>
      <c r="U161" s="176">
        <v>5</v>
      </c>
      <c r="V161" s="192">
        <v>6</v>
      </c>
      <c r="W161" s="212">
        <v>2</v>
      </c>
    </row>
    <row r="162" spans="1:134" s="186" customFormat="1" ht="19">
      <c r="A162" s="187">
        <v>132</v>
      </c>
      <c r="B162" s="188">
        <v>31</v>
      </c>
      <c r="C162" s="188">
        <v>76</v>
      </c>
      <c r="D162" s="188">
        <v>76</v>
      </c>
      <c r="E162" s="167" t="s">
        <v>1179</v>
      </c>
      <c r="F162" s="194" t="s">
        <v>500</v>
      </c>
      <c r="G162" s="190" t="s">
        <v>502</v>
      </c>
      <c r="H162" s="190" t="s">
        <v>1474</v>
      </c>
      <c r="I162" s="191" t="s">
        <v>503</v>
      </c>
      <c r="J162" s="176" t="s">
        <v>205</v>
      </c>
      <c r="K162" s="176" t="s">
        <v>205</v>
      </c>
      <c r="L162" s="176" t="s">
        <v>49</v>
      </c>
      <c r="M162" s="176">
        <v>5</v>
      </c>
      <c r="N162" s="176">
        <v>10</v>
      </c>
      <c r="O162" s="176" t="s">
        <v>435</v>
      </c>
      <c r="P162" s="176">
        <v>49.41</v>
      </c>
      <c r="Q162" s="176">
        <v>63</v>
      </c>
      <c r="R162" s="176">
        <v>155</v>
      </c>
      <c r="S162" s="176">
        <v>171</v>
      </c>
      <c r="T162" s="176">
        <f t="shared" si="24"/>
        <v>326</v>
      </c>
      <c r="U162" s="176">
        <v>4</v>
      </c>
      <c r="V162" s="192">
        <v>7</v>
      </c>
      <c r="W162" s="212">
        <v>3</v>
      </c>
    </row>
    <row r="163" spans="1:134" s="186" customFormat="1" ht="19">
      <c r="A163" s="187">
        <v>133</v>
      </c>
      <c r="B163" s="188">
        <v>32</v>
      </c>
      <c r="C163" s="188">
        <v>21</v>
      </c>
      <c r="D163" s="188">
        <v>21</v>
      </c>
      <c r="E163" s="167" t="s">
        <v>1180</v>
      </c>
      <c r="F163" s="194" t="s">
        <v>500</v>
      </c>
      <c r="G163" s="190" t="s">
        <v>1368</v>
      </c>
      <c r="H163" s="190" t="s">
        <v>1474</v>
      </c>
      <c r="I163" s="191" t="s">
        <v>504</v>
      </c>
      <c r="J163" s="176" t="s">
        <v>505</v>
      </c>
      <c r="K163" s="176" t="s">
        <v>505</v>
      </c>
      <c r="L163" s="176" t="s">
        <v>49</v>
      </c>
      <c r="M163" s="176">
        <v>5</v>
      </c>
      <c r="N163" s="176">
        <v>10</v>
      </c>
      <c r="O163" s="176" t="s">
        <v>50</v>
      </c>
      <c r="P163" s="176">
        <v>21.16</v>
      </c>
      <c r="Q163" s="176">
        <v>53</v>
      </c>
      <c r="R163" s="176">
        <v>128</v>
      </c>
      <c r="S163" s="176">
        <v>137</v>
      </c>
      <c r="T163" s="176">
        <f t="shared" si="24"/>
        <v>265</v>
      </c>
      <c r="U163" s="176">
        <v>3</v>
      </c>
      <c r="V163" s="192">
        <v>6</v>
      </c>
      <c r="W163" s="212">
        <v>4</v>
      </c>
    </row>
    <row r="164" spans="1:134" s="186" customFormat="1" ht="19">
      <c r="A164" s="187">
        <v>134</v>
      </c>
      <c r="B164" s="188">
        <v>33</v>
      </c>
      <c r="C164" s="188">
        <v>22</v>
      </c>
      <c r="D164" s="188">
        <v>22</v>
      </c>
      <c r="E164" s="167" t="s">
        <v>1181</v>
      </c>
      <c r="F164" s="194" t="s">
        <v>500</v>
      </c>
      <c r="G164" s="190" t="s">
        <v>1369</v>
      </c>
      <c r="H164" s="190" t="s">
        <v>1474</v>
      </c>
      <c r="I164" s="191" t="s">
        <v>506</v>
      </c>
      <c r="J164" s="176" t="s">
        <v>505</v>
      </c>
      <c r="K164" s="176" t="s">
        <v>505</v>
      </c>
      <c r="L164" s="176" t="s">
        <v>445</v>
      </c>
      <c r="M164" s="176">
        <v>5</v>
      </c>
      <c r="N164" s="176">
        <v>10</v>
      </c>
      <c r="O164" s="176" t="s">
        <v>429</v>
      </c>
      <c r="P164" s="176">
        <v>83.56</v>
      </c>
      <c r="Q164" s="176">
        <v>65</v>
      </c>
      <c r="R164" s="176">
        <v>191</v>
      </c>
      <c r="S164" s="176">
        <v>200</v>
      </c>
      <c r="T164" s="176">
        <f t="shared" si="24"/>
        <v>391</v>
      </c>
      <c r="U164" s="176">
        <v>6</v>
      </c>
      <c r="V164" s="192">
        <v>5</v>
      </c>
      <c r="W164" s="212">
        <v>5</v>
      </c>
    </row>
    <row r="165" spans="1:134" s="186" customFormat="1" ht="19">
      <c r="A165" s="187">
        <v>135</v>
      </c>
      <c r="B165" s="188">
        <v>34</v>
      </c>
      <c r="C165" s="188">
        <v>58</v>
      </c>
      <c r="D165" s="188">
        <v>58</v>
      </c>
      <c r="E165" s="167" t="s">
        <v>1182</v>
      </c>
      <c r="F165" s="194" t="s">
        <v>500</v>
      </c>
      <c r="G165" s="190" t="s">
        <v>1370</v>
      </c>
      <c r="H165" s="190" t="s">
        <v>1474</v>
      </c>
      <c r="I165" s="191" t="s">
        <v>507</v>
      </c>
      <c r="J165" s="176" t="s">
        <v>406</v>
      </c>
      <c r="K165" s="176" t="s">
        <v>406</v>
      </c>
      <c r="L165" s="176" t="s">
        <v>508</v>
      </c>
      <c r="M165" s="176">
        <v>4</v>
      </c>
      <c r="N165" s="176">
        <v>10</v>
      </c>
      <c r="O165" s="176" t="s">
        <v>509</v>
      </c>
      <c r="P165" s="176">
        <v>110.36</v>
      </c>
      <c r="Q165" s="176">
        <v>46</v>
      </c>
      <c r="R165" s="176">
        <v>145</v>
      </c>
      <c r="S165" s="176">
        <v>150</v>
      </c>
      <c r="T165" s="176">
        <f t="shared" si="24"/>
        <v>295</v>
      </c>
      <c r="U165" s="176">
        <v>5</v>
      </c>
      <c r="V165" s="192">
        <v>4</v>
      </c>
      <c r="W165" s="212">
        <v>6</v>
      </c>
    </row>
    <row r="166" spans="1:134" s="186" customFormat="1" ht="19">
      <c r="A166" s="187">
        <v>136</v>
      </c>
      <c r="B166" s="188">
        <v>35</v>
      </c>
      <c r="C166" s="188">
        <v>177</v>
      </c>
      <c r="D166" s="188">
        <v>177</v>
      </c>
      <c r="E166" s="167" t="s">
        <v>1183</v>
      </c>
      <c r="F166" s="194" t="s">
        <v>500</v>
      </c>
      <c r="G166" s="190" t="s">
        <v>510</v>
      </c>
      <c r="H166" s="190" t="s">
        <v>1474</v>
      </c>
      <c r="I166" s="191" t="s">
        <v>511</v>
      </c>
      <c r="J166" s="176" t="s">
        <v>179</v>
      </c>
      <c r="K166" s="176" t="s">
        <v>180</v>
      </c>
      <c r="L166" s="176" t="s">
        <v>234</v>
      </c>
      <c r="M166" s="176">
        <v>4</v>
      </c>
      <c r="N166" s="176">
        <v>10</v>
      </c>
      <c r="O166" s="176" t="s">
        <v>512</v>
      </c>
      <c r="P166" s="176">
        <v>49.77</v>
      </c>
      <c r="Q166" s="176">
        <v>51</v>
      </c>
      <c r="R166" s="176">
        <v>123</v>
      </c>
      <c r="S166" s="176">
        <v>147</v>
      </c>
      <c r="T166" s="176">
        <f t="shared" si="24"/>
        <v>270</v>
      </c>
      <c r="U166" s="176"/>
      <c r="V166" s="192"/>
      <c r="W166" s="212">
        <v>7</v>
      </c>
    </row>
    <row r="167" spans="1:134" s="197" customFormat="1" ht="19" customHeight="1">
      <c r="A167" s="195"/>
      <c r="B167" s="196"/>
      <c r="C167" s="323" t="s">
        <v>1564</v>
      </c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5"/>
      <c r="P167" s="181">
        <f>SUM(P160:P166)</f>
        <v>471.53</v>
      </c>
      <c r="Q167" s="181">
        <f t="shared" ref="Q167:V167" si="29">SUM(Q160:Q166)</f>
        <v>425</v>
      </c>
      <c r="R167" s="181">
        <f t="shared" si="29"/>
        <v>1075</v>
      </c>
      <c r="S167" s="181">
        <f t="shared" si="29"/>
        <v>1161</v>
      </c>
      <c r="T167" s="181">
        <f t="shared" si="29"/>
        <v>2236</v>
      </c>
      <c r="U167" s="181">
        <f t="shared" si="29"/>
        <v>27</v>
      </c>
      <c r="V167" s="181">
        <f t="shared" si="29"/>
        <v>33</v>
      </c>
      <c r="W167" s="258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6"/>
      <c r="DG167" s="186"/>
      <c r="DH167" s="186"/>
      <c r="DI167" s="186"/>
      <c r="DJ167" s="186"/>
      <c r="DK167" s="186"/>
      <c r="DL167" s="186"/>
      <c r="DM167" s="186"/>
      <c r="DN167" s="186"/>
      <c r="DO167" s="186"/>
      <c r="DP167" s="186"/>
      <c r="DQ167" s="186"/>
      <c r="DR167" s="186"/>
      <c r="DS167" s="186"/>
      <c r="DT167" s="186"/>
      <c r="DU167" s="186"/>
      <c r="DV167" s="186"/>
      <c r="DW167" s="186"/>
      <c r="DX167" s="186"/>
      <c r="DY167" s="186"/>
      <c r="DZ167" s="186"/>
      <c r="EA167" s="186"/>
      <c r="EB167" s="186"/>
      <c r="EC167" s="186"/>
      <c r="ED167" s="186"/>
    </row>
    <row r="168" spans="1:134" s="186" customFormat="1" ht="19">
      <c r="A168" s="187">
        <v>137</v>
      </c>
      <c r="B168" s="188">
        <v>36</v>
      </c>
      <c r="C168" s="188">
        <v>49</v>
      </c>
      <c r="D168" s="188">
        <v>49</v>
      </c>
      <c r="E168" s="167" t="s">
        <v>1184</v>
      </c>
      <c r="F168" s="194" t="s">
        <v>513</v>
      </c>
      <c r="G168" s="190" t="s">
        <v>1371</v>
      </c>
      <c r="H168" s="190" t="s">
        <v>1474</v>
      </c>
      <c r="I168" s="191" t="s">
        <v>514</v>
      </c>
      <c r="J168" s="176" t="s">
        <v>505</v>
      </c>
      <c r="K168" s="176" t="s">
        <v>505</v>
      </c>
      <c r="L168" s="176" t="s">
        <v>515</v>
      </c>
      <c r="M168" s="176">
        <v>4</v>
      </c>
      <c r="N168" s="176">
        <v>5</v>
      </c>
      <c r="O168" s="176" t="s">
        <v>516</v>
      </c>
      <c r="P168" s="176">
        <v>78</v>
      </c>
      <c r="Q168" s="176">
        <v>93</v>
      </c>
      <c r="R168" s="176">
        <v>218</v>
      </c>
      <c r="S168" s="176">
        <v>237</v>
      </c>
      <c r="T168" s="176">
        <f t="shared" ref="T168:T191" si="30">R168+S168</f>
        <v>455</v>
      </c>
      <c r="U168" s="176">
        <v>5</v>
      </c>
      <c r="V168" s="192">
        <v>4</v>
      </c>
      <c r="W168" s="212">
        <v>1</v>
      </c>
    </row>
    <row r="169" spans="1:134" s="186" customFormat="1" ht="19">
      <c r="A169" s="187">
        <v>138</v>
      </c>
      <c r="B169" s="188">
        <v>37</v>
      </c>
      <c r="C169" s="188">
        <v>105</v>
      </c>
      <c r="D169" s="188">
        <v>105</v>
      </c>
      <c r="E169" s="167" t="s">
        <v>1185</v>
      </c>
      <c r="F169" s="194" t="s">
        <v>513</v>
      </c>
      <c r="G169" s="190" t="s">
        <v>517</v>
      </c>
      <c r="H169" s="190" t="s">
        <v>1474</v>
      </c>
      <c r="I169" s="191" t="s">
        <v>518</v>
      </c>
      <c r="J169" s="176" t="s">
        <v>519</v>
      </c>
      <c r="K169" s="176" t="s">
        <v>519</v>
      </c>
      <c r="L169" s="176" t="s">
        <v>49</v>
      </c>
      <c r="M169" s="176">
        <v>4</v>
      </c>
      <c r="N169" s="176">
        <v>10</v>
      </c>
      <c r="O169" s="176" t="s">
        <v>50</v>
      </c>
      <c r="P169" s="176">
        <v>11.79</v>
      </c>
      <c r="Q169" s="176">
        <v>60</v>
      </c>
      <c r="R169" s="176">
        <v>177</v>
      </c>
      <c r="S169" s="176">
        <v>158</v>
      </c>
      <c r="T169" s="176">
        <f t="shared" si="30"/>
        <v>335</v>
      </c>
      <c r="U169" s="176">
        <v>5</v>
      </c>
      <c r="V169" s="192">
        <v>4</v>
      </c>
      <c r="W169" s="212">
        <v>2</v>
      </c>
    </row>
    <row r="170" spans="1:134" s="186" customFormat="1" ht="19">
      <c r="A170" s="187">
        <v>139</v>
      </c>
      <c r="B170" s="188">
        <v>38</v>
      </c>
      <c r="C170" s="188">
        <v>140</v>
      </c>
      <c r="D170" s="188">
        <v>140</v>
      </c>
      <c r="E170" s="167" t="s">
        <v>1186</v>
      </c>
      <c r="F170" s="194" t="s">
        <v>520</v>
      </c>
      <c r="G170" s="190" t="s">
        <v>1372</v>
      </c>
      <c r="H170" s="190" t="s">
        <v>1474</v>
      </c>
      <c r="I170" s="191" t="s">
        <v>521</v>
      </c>
      <c r="J170" s="176" t="s">
        <v>115</v>
      </c>
      <c r="K170" s="176" t="s">
        <v>478</v>
      </c>
      <c r="L170" s="176" t="s">
        <v>28</v>
      </c>
      <c r="M170" s="176">
        <v>4</v>
      </c>
      <c r="N170" s="176">
        <v>5</v>
      </c>
      <c r="O170" s="176" t="s">
        <v>29</v>
      </c>
      <c r="P170" s="176">
        <v>37.82</v>
      </c>
      <c r="Q170" s="176">
        <v>85</v>
      </c>
      <c r="R170" s="176">
        <v>221</v>
      </c>
      <c r="S170" s="176">
        <v>220</v>
      </c>
      <c r="T170" s="176">
        <f t="shared" si="30"/>
        <v>441</v>
      </c>
      <c r="U170" s="176">
        <v>7</v>
      </c>
      <c r="V170" s="192">
        <v>6</v>
      </c>
      <c r="W170" s="212">
        <v>3</v>
      </c>
    </row>
    <row r="171" spans="1:134" s="186" customFormat="1" ht="19">
      <c r="A171" s="187">
        <v>140</v>
      </c>
      <c r="B171" s="188">
        <v>39</v>
      </c>
      <c r="C171" s="188">
        <v>200</v>
      </c>
      <c r="D171" s="188">
        <v>200</v>
      </c>
      <c r="E171" s="167" t="s">
        <v>1187</v>
      </c>
      <c r="F171" s="194" t="s">
        <v>520</v>
      </c>
      <c r="G171" s="190" t="s">
        <v>1373</v>
      </c>
      <c r="H171" s="190" t="s">
        <v>1474</v>
      </c>
      <c r="I171" s="191" t="s">
        <v>522</v>
      </c>
      <c r="J171" s="176" t="s">
        <v>47</v>
      </c>
      <c r="K171" s="176" t="s">
        <v>48</v>
      </c>
      <c r="L171" s="176" t="s">
        <v>28</v>
      </c>
      <c r="M171" s="176">
        <v>3</v>
      </c>
      <c r="N171" s="176">
        <v>5</v>
      </c>
      <c r="O171" s="176" t="s">
        <v>523</v>
      </c>
      <c r="P171" s="176">
        <v>23.62</v>
      </c>
      <c r="Q171" s="176">
        <v>65</v>
      </c>
      <c r="R171" s="176">
        <v>168</v>
      </c>
      <c r="S171" s="176">
        <v>186</v>
      </c>
      <c r="T171" s="176">
        <f t="shared" si="30"/>
        <v>354</v>
      </c>
      <c r="U171" s="176">
        <v>6</v>
      </c>
      <c r="V171" s="192">
        <v>2</v>
      </c>
      <c r="W171" s="212">
        <v>4</v>
      </c>
    </row>
    <row r="172" spans="1:134" s="186" customFormat="1" ht="19">
      <c r="A172" s="187">
        <v>141</v>
      </c>
      <c r="B172" s="188">
        <v>40</v>
      </c>
      <c r="C172" s="188">
        <v>221</v>
      </c>
      <c r="D172" s="188">
        <v>221</v>
      </c>
      <c r="E172" s="167" t="s">
        <v>1189</v>
      </c>
      <c r="F172" s="194" t="s">
        <v>520</v>
      </c>
      <c r="G172" s="190" t="s">
        <v>526</v>
      </c>
      <c r="H172" s="190" t="s">
        <v>1474</v>
      </c>
      <c r="I172" s="191" t="s">
        <v>527</v>
      </c>
      <c r="J172" s="176" t="s">
        <v>187</v>
      </c>
      <c r="K172" s="176" t="s">
        <v>188</v>
      </c>
      <c r="L172" s="176" t="s">
        <v>528</v>
      </c>
      <c r="M172" s="176">
        <v>3</v>
      </c>
      <c r="N172" s="176">
        <v>10</v>
      </c>
      <c r="O172" s="176" t="s">
        <v>529</v>
      </c>
      <c r="P172" s="176">
        <v>6.6</v>
      </c>
      <c r="Q172" s="176">
        <v>64</v>
      </c>
      <c r="R172" s="176">
        <v>142</v>
      </c>
      <c r="S172" s="176">
        <v>151</v>
      </c>
      <c r="T172" s="176">
        <f>R172+S172</f>
        <v>293</v>
      </c>
      <c r="U172" s="176">
        <v>8</v>
      </c>
      <c r="V172" s="192">
        <v>3</v>
      </c>
      <c r="W172" s="212">
        <v>5</v>
      </c>
    </row>
    <row r="173" spans="1:134" s="186" customFormat="1" ht="19">
      <c r="A173" s="187">
        <v>142</v>
      </c>
      <c r="B173" s="188">
        <v>41</v>
      </c>
      <c r="C173" s="188">
        <v>284</v>
      </c>
      <c r="D173" s="188">
        <v>284</v>
      </c>
      <c r="E173" s="167" t="s">
        <v>1190</v>
      </c>
      <c r="F173" s="194" t="s">
        <v>520</v>
      </c>
      <c r="G173" s="190" t="s">
        <v>1376</v>
      </c>
      <c r="H173" s="190" t="s">
        <v>1474</v>
      </c>
      <c r="I173" s="191" t="s">
        <v>533</v>
      </c>
      <c r="J173" s="176" t="s">
        <v>107</v>
      </c>
      <c r="K173" s="176" t="s">
        <v>107</v>
      </c>
      <c r="L173" s="176" t="s">
        <v>99</v>
      </c>
      <c r="M173" s="176">
        <v>1</v>
      </c>
      <c r="N173" s="176">
        <v>5</v>
      </c>
      <c r="O173" s="176" t="s">
        <v>534</v>
      </c>
      <c r="P173" s="176">
        <v>0.52</v>
      </c>
      <c r="Q173" s="176">
        <v>16</v>
      </c>
      <c r="R173" s="176">
        <v>40</v>
      </c>
      <c r="S173" s="176">
        <v>21</v>
      </c>
      <c r="T173" s="176">
        <f>R173+S173</f>
        <v>61</v>
      </c>
      <c r="U173" s="176">
        <v>4</v>
      </c>
      <c r="V173" s="192">
        <v>3</v>
      </c>
      <c r="W173" s="212">
        <v>6</v>
      </c>
    </row>
    <row r="174" spans="1:134" s="185" customFormat="1" ht="19" customHeight="1">
      <c r="A174" s="183"/>
      <c r="B174" s="184"/>
      <c r="C174" s="323" t="s">
        <v>1565</v>
      </c>
      <c r="D174" s="324"/>
      <c r="E174" s="324"/>
      <c r="F174" s="324"/>
      <c r="G174" s="324"/>
      <c r="H174" s="324"/>
      <c r="I174" s="324"/>
      <c r="J174" s="324"/>
      <c r="K174" s="324"/>
      <c r="L174" s="324"/>
      <c r="M174" s="324"/>
      <c r="N174" s="324"/>
      <c r="O174" s="325"/>
      <c r="P174" s="181">
        <f>SUM(P168:P173)</f>
        <v>158.35</v>
      </c>
      <c r="Q174" s="181">
        <f t="shared" ref="Q174:V174" si="31">SUM(Q168:Q173)</f>
        <v>383</v>
      </c>
      <c r="R174" s="181">
        <f t="shared" si="31"/>
        <v>966</v>
      </c>
      <c r="S174" s="181">
        <f t="shared" si="31"/>
        <v>973</v>
      </c>
      <c r="T174" s="181">
        <f t="shared" si="31"/>
        <v>1939</v>
      </c>
      <c r="U174" s="181">
        <f t="shared" si="31"/>
        <v>35</v>
      </c>
      <c r="V174" s="181">
        <f t="shared" si="31"/>
        <v>22</v>
      </c>
      <c r="W174" s="230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  <c r="DB174" s="198"/>
      <c r="DC174" s="198"/>
      <c r="DD174" s="198"/>
      <c r="DE174" s="198"/>
      <c r="DF174" s="198"/>
      <c r="DG174" s="198"/>
      <c r="DH174" s="198"/>
      <c r="DI174" s="198"/>
      <c r="DJ174" s="198"/>
      <c r="DK174" s="198"/>
      <c r="DL174" s="198"/>
      <c r="DM174" s="198"/>
      <c r="DN174" s="198"/>
      <c r="DO174" s="198"/>
      <c r="DP174" s="198"/>
      <c r="DQ174" s="198"/>
      <c r="DR174" s="198"/>
      <c r="DS174" s="198"/>
      <c r="DT174" s="198"/>
      <c r="DU174" s="198"/>
      <c r="DV174" s="198"/>
      <c r="DW174" s="198"/>
      <c r="DX174" s="198"/>
      <c r="DY174" s="198"/>
      <c r="DZ174" s="198"/>
      <c r="EA174" s="198"/>
      <c r="EB174" s="198"/>
      <c r="EC174" s="198"/>
      <c r="ED174" s="198"/>
    </row>
    <row r="175" spans="1:134" s="186" customFormat="1" ht="19">
      <c r="A175" s="187">
        <v>143</v>
      </c>
      <c r="B175" s="188">
        <v>42</v>
      </c>
      <c r="C175" s="188">
        <v>211</v>
      </c>
      <c r="D175" s="188">
        <v>211</v>
      </c>
      <c r="E175" s="167" t="s">
        <v>1188</v>
      </c>
      <c r="F175" s="194" t="s">
        <v>524</v>
      </c>
      <c r="G175" s="190" t="s">
        <v>1374</v>
      </c>
      <c r="H175" s="190" t="s">
        <v>1474</v>
      </c>
      <c r="I175" s="191" t="s">
        <v>525</v>
      </c>
      <c r="J175" s="176" t="s">
        <v>97</v>
      </c>
      <c r="K175" s="176" t="s">
        <v>98</v>
      </c>
      <c r="L175" s="176" t="s">
        <v>49</v>
      </c>
      <c r="M175" s="176">
        <v>3</v>
      </c>
      <c r="N175" s="176">
        <v>5</v>
      </c>
      <c r="O175" s="176" t="s">
        <v>50</v>
      </c>
      <c r="P175" s="176">
        <v>5.24</v>
      </c>
      <c r="Q175" s="176">
        <v>154</v>
      </c>
      <c r="R175" s="176">
        <v>427</v>
      </c>
      <c r="S175" s="176">
        <v>422</v>
      </c>
      <c r="T175" s="176">
        <f t="shared" si="30"/>
        <v>849</v>
      </c>
      <c r="U175" s="176">
        <v>4</v>
      </c>
      <c r="V175" s="192">
        <v>7</v>
      </c>
      <c r="W175" s="212">
        <v>1</v>
      </c>
    </row>
    <row r="176" spans="1:134" s="186" customFormat="1" ht="19">
      <c r="A176" s="187">
        <v>144</v>
      </c>
      <c r="B176" s="188">
        <v>43</v>
      </c>
      <c r="C176" s="188">
        <v>223</v>
      </c>
      <c r="D176" s="188">
        <v>223</v>
      </c>
      <c r="E176" s="167" t="s">
        <v>530</v>
      </c>
      <c r="F176" s="194" t="s">
        <v>531</v>
      </c>
      <c r="G176" s="190" t="s">
        <v>1375</v>
      </c>
      <c r="H176" s="190" t="s">
        <v>1474</v>
      </c>
      <c r="I176" s="191" t="s">
        <v>532</v>
      </c>
      <c r="J176" s="176" t="s">
        <v>187</v>
      </c>
      <c r="K176" s="176" t="s">
        <v>188</v>
      </c>
      <c r="L176" s="176" t="s">
        <v>49</v>
      </c>
      <c r="M176" s="176">
        <v>3</v>
      </c>
      <c r="N176" s="176">
        <v>10</v>
      </c>
      <c r="O176" s="176" t="s">
        <v>50</v>
      </c>
      <c r="P176" s="176">
        <v>2.19</v>
      </c>
      <c r="Q176" s="176">
        <v>41</v>
      </c>
      <c r="R176" s="176">
        <v>126</v>
      </c>
      <c r="S176" s="176">
        <v>121</v>
      </c>
      <c r="T176" s="176">
        <f t="shared" si="30"/>
        <v>247</v>
      </c>
      <c r="U176" s="176">
        <v>6</v>
      </c>
      <c r="V176" s="192">
        <v>3</v>
      </c>
      <c r="W176" s="212">
        <v>2</v>
      </c>
    </row>
    <row r="177" spans="1:134" s="185" customFormat="1" ht="19" customHeight="1">
      <c r="A177" s="183"/>
      <c r="B177" s="184"/>
      <c r="C177" s="323" t="s">
        <v>1566</v>
      </c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5"/>
      <c r="P177" s="181">
        <f>SUM(P175:P176)</f>
        <v>7.43</v>
      </c>
      <c r="Q177" s="181">
        <f t="shared" ref="Q177:V177" si="32">SUM(Q175:Q176)</f>
        <v>195</v>
      </c>
      <c r="R177" s="181">
        <f t="shared" si="32"/>
        <v>553</v>
      </c>
      <c r="S177" s="181">
        <f t="shared" si="32"/>
        <v>543</v>
      </c>
      <c r="T177" s="181">
        <f t="shared" si="32"/>
        <v>1096</v>
      </c>
      <c r="U177" s="181">
        <f t="shared" si="32"/>
        <v>10</v>
      </c>
      <c r="V177" s="181">
        <f t="shared" si="32"/>
        <v>10</v>
      </c>
      <c r="W177" s="230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</row>
    <row r="178" spans="1:134" s="186" customFormat="1" ht="19">
      <c r="A178" s="187">
        <v>145</v>
      </c>
      <c r="B178" s="188">
        <v>44</v>
      </c>
      <c r="C178" s="188">
        <v>93</v>
      </c>
      <c r="D178" s="188">
        <v>93</v>
      </c>
      <c r="E178" s="167" t="s">
        <v>1191</v>
      </c>
      <c r="F178" s="194" t="s">
        <v>535</v>
      </c>
      <c r="G178" s="190" t="s">
        <v>1377</v>
      </c>
      <c r="H178" s="190" t="s">
        <v>1474</v>
      </c>
      <c r="I178" s="191" t="s">
        <v>536</v>
      </c>
      <c r="J178" s="176" t="s">
        <v>537</v>
      </c>
      <c r="K178" s="176" t="s">
        <v>537</v>
      </c>
      <c r="L178" s="176" t="s">
        <v>538</v>
      </c>
      <c r="M178" s="176">
        <v>4</v>
      </c>
      <c r="N178" s="176">
        <v>10</v>
      </c>
      <c r="O178" s="176" t="s">
        <v>539</v>
      </c>
      <c r="P178" s="176">
        <v>20.77</v>
      </c>
      <c r="Q178" s="176">
        <v>61</v>
      </c>
      <c r="R178" s="176">
        <v>152</v>
      </c>
      <c r="S178" s="176">
        <v>166</v>
      </c>
      <c r="T178" s="176">
        <f t="shared" si="30"/>
        <v>318</v>
      </c>
      <c r="U178" s="176">
        <v>4</v>
      </c>
      <c r="V178" s="192">
        <v>5</v>
      </c>
      <c r="W178" s="212">
        <v>1</v>
      </c>
    </row>
    <row r="179" spans="1:134" s="186" customFormat="1" ht="19">
      <c r="A179" s="187">
        <v>146</v>
      </c>
      <c r="B179" s="188">
        <v>45</v>
      </c>
      <c r="C179" s="188">
        <v>96</v>
      </c>
      <c r="D179" s="188">
        <v>96</v>
      </c>
      <c r="E179" s="167" t="s">
        <v>1192</v>
      </c>
      <c r="F179" s="194" t="s">
        <v>535</v>
      </c>
      <c r="G179" s="190" t="s">
        <v>540</v>
      </c>
      <c r="H179" s="190" t="s">
        <v>1474</v>
      </c>
      <c r="I179" s="191" t="s">
        <v>541</v>
      </c>
      <c r="J179" s="176" t="s">
        <v>220</v>
      </c>
      <c r="K179" s="176" t="s">
        <v>220</v>
      </c>
      <c r="L179" s="176" t="s">
        <v>542</v>
      </c>
      <c r="M179" s="176">
        <v>4</v>
      </c>
      <c r="N179" s="176">
        <v>10</v>
      </c>
      <c r="O179" s="176" t="s">
        <v>543</v>
      </c>
      <c r="P179" s="176">
        <v>31.59</v>
      </c>
      <c r="Q179" s="176">
        <v>180</v>
      </c>
      <c r="R179" s="176">
        <v>419</v>
      </c>
      <c r="S179" s="176">
        <v>465</v>
      </c>
      <c r="T179" s="176">
        <f t="shared" si="30"/>
        <v>884</v>
      </c>
      <c r="U179" s="176">
        <v>4</v>
      </c>
      <c r="V179" s="192">
        <v>7</v>
      </c>
      <c r="W179" s="212">
        <v>2</v>
      </c>
    </row>
    <row r="180" spans="1:134" s="186" customFormat="1" ht="19">
      <c r="A180" s="187">
        <v>147</v>
      </c>
      <c r="B180" s="188">
        <v>46</v>
      </c>
      <c r="C180" s="188">
        <v>118</v>
      </c>
      <c r="D180" s="188">
        <v>118</v>
      </c>
      <c r="E180" s="167" t="s">
        <v>1193</v>
      </c>
      <c r="F180" s="194" t="s">
        <v>535</v>
      </c>
      <c r="G180" s="190" t="s">
        <v>1378</v>
      </c>
      <c r="H180" s="190" t="s">
        <v>1474</v>
      </c>
      <c r="I180" s="191" t="s">
        <v>544</v>
      </c>
      <c r="J180" s="176" t="s">
        <v>545</v>
      </c>
      <c r="K180" s="176" t="s">
        <v>545</v>
      </c>
      <c r="L180" s="176" t="s">
        <v>546</v>
      </c>
      <c r="M180" s="176">
        <v>4</v>
      </c>
      <c r="N180" s="176">
        <v>10</v>
      </c>
      <c r="O180" s="176" t="s">
        <v>547</v>
      </c>
      <c r="P180" s="176">
        <v>7.28</v>
      </c>
      <c r="Q180" s="176">
        <v>57</v>
      </c>
      <c r="R180" s="176">
        <v>134</v>
      </c>
      <c r="S180" s="176">
        <v>124</v>
      </c>
      <c r="T180" s="176">
        <f t="shared" si="30"/>
        <v>258</v>
      </c>
      <c r="U180" s="176">
        <v>3</v>
      </c>
      <c r="V180" s="192">
        <v>5</v>
      </c>
      <c r="W180" s="212">
        <v>3</v>
      </c>
    </row>
    <row r="181" spans="1:134" s="186" customFormat="1" ht="19">
      <c r="A181" s="187">
        <v>148</v>
      </c>
      <c r="B181" s="188">
        <v>47</v>
      </c>
      <c r="C181" s="188">
        <v>164</v>
      </c>
      <c r="D181" s="188">
        <v>164</v>
      </c>
      <c r="E181" s="167" t="s">
        <v>1194</v>
      </c>
      <c r="F181" s="194" t="s">
        <v>535</v>
      </c>
      <c r="G181" s="190" t="s">
        <v>436</v>
      </c>
      <c r="H181" s="190" t="s">
        <v>1474</v>
      </c>
      <c r="I181" s="191" t="s">
        <v>548</v>
      </c>
      <c r="J181" s="176" t="s">
        <v>88</v>
      </c>
      <c r="K181" s="176" t="s">
        <v>88</v>
      </c>
      <c r="L181" s="176" t="s">
        <v>549</v>
      </c>
      <c r="M181" s="176">
        <v>33</v>
      </c>
      <c r="N181" s="176">
        <v>5</v>
      </c>
      <c r="O181" s="176" t="s">
        <v>550</v>
      </c>
      <c r="P181" s="176">
        <v>64.12</v>
      </c>
      <c r="Q181" s="176">
        <v>30</v>
      </c>
      <c r="R181" s="176">
        <v>95</v>
      </c>
      <c r="S181" s="176">
        <v>100</v>
      </c>
      <c r="T181" s="176">
        <f t="shared" si="30"/>
        <v>195</v>
      </c>
      <c r="U181" s="176">
        <v>3</v>
      </c>
      <c r="V181" s="192">
        <v>6</v>
      </c>
      <c r="W181" s="212">
        <v>4</v>
      </c>
    </row>
    <row r="182" spans="1:134" s="186" customFormat="1" ht="19">
      <c r="A182" s="187">
        <v>149</v>
      </c>
      <c r="B182" s="188">
        <v>48</v>
      </c>
      <c r="C182" s="188">
        <v>250</v>
      </c>
      <c r="D182" s="188">
        <v>250</v>
      </c>
      <c r="E182" s="167" t="s">
        <v>1196</v>
      </c>
      <c r="F182" s="194" t="s">
        <v>535</v>
      </c>
      <c r="G182" s="190" t="s">
        <v>1380</v>
      </c>
      <c r="H182" s="190" t="s">
        <v>1474</v>
      </c>
      <c r="I182" s="191" t="s">
        <v>552</v>
      </c>
      <c r="J182" s="176" t="s">
        <v>423</v>
      </c>
      <c r="K182" s="176" t="s">
        <v>424</v>
      </c>
      <c r="L182" s="176" t="s">
        <v>546</v>
      </c>
      <c r="M182" s="176">
        <v>3</v>
      </c>
      <c r="N182" s="176">
        <v>10</v>
      </c>
      <c r="O182" s="176" t="s">
        <v>547</v>
      </c>
      <c r="P182" s="176">
        <v>34.49</v>
      </c>
      <c r="Q182" s="176">
        <v>188</v>
      </c>
      <c r="R182" s="176">
        <v>433</v>
      </c>
      <c r="S182" s="176">
        <v>492</v>
      </c>
      <c r="T182" s="176">
        <f>R182+S182</f>
        <v>925</v>
      </c>
      <c r="U182" s="176">
        <v>5</v>
      </c>
      <c r="V182" s="192">
        <v>5</v>
      </c>
      <c r="W182" s="212">
        <v>5</v>
      </c>
    </row>
    <row r="183" spans="1:134" s="185" customFormat="1" ht="19" customHeight="1">
      <c r="A183" s="183"/>
      <c r="B183" s="184"/>
      <c r="C183" s="323" t="s">
        <v>1567</v>
      </c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5"/>
      <c r="P183" s="181">
        <f>SUM(P178:P182)</f>
        <v>158.25</v>
      </c>
      <c r="Q183" s="181">
        <f t="shared" ref="Q183:V183" si="33">SUM(Q178:Q182)</f>
        <v>516</v>
      </c>
      <c r="R183" s="181">
        <f t="shared" si="33"/>
        <v>1233</v>
      </c>
      <c r="S183" s="181">
        <f t="shared" si="33"/>
        <v>1347</v>
      </c>
      <c r="T183" s="181">
        <f t="shared" si="33"/>
        <v>2580</v>
      </c>
      <c r="U183" s="181">
        <f t="shared" si="33"/>
        <v>19</v>
      </c>
      <c r="V183" s="181">
        <f t="shared" si="33"/>
        <v>28</v>
      </c>
      <c r="W183" s="230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</row>
    <row r="184" spans="1:134" s="186" customFormat="1" ht="19">
      <c r="A184" s="187">
        <v>150</v>
      </c>
      <c r="B184" s="188">
        <v>49</v>
      </c>
      <c r="C184" s="188">
        <v>222</v>
      </c>
      <c r="D184" s="188">
        <v>222</v>
      </c>
      <c r="E184" s="167" t="s">
        <v>1195</v>
      </c>
      <c r="F184" s="194" t="s">
        <v>510</v>
      </c>
      <c r="G184" s="190" t="s">
        <v>1379</v>
      </c>
      <c r="H184" s="190" t="s">
        <v>1474</v>
      </c>
      <c r="I184" s="191" t="s">
        <v>551</v>
      </c>
      <c r="J184" s="176" t="s">
        <v>391</v>
      </c>
      <c r="K184" s="176" t="s">
        <v>188</v>
      </c>
      <c r="L184" s="176" t="s">
        <v>49</v>
      </c>
      <c r="M184" s="176">
        <v>3</v>
      </c>
      <c r="N184" s="176">
        <v>10</v>
      </c>
      <c r="O184" s="176" t="s">
        <v>50</v>
      </c>
      <c r="P184" s="176">
        <v>9</v>
      </c>
      <c r="Q184" s="176">
        <v>80</v>
      </c>
      <c r="R184" s="176">
        <v>169</v>
      </c>
      <c r="S184" s="176">
        <v>143</v>
      </c>
      <c r="T184" s="176">
        <f t="shared" si="30"/>
        <v>312</v>
      </c>
      <c r="U184" s="176">
        <v>5</v>
      </c>
      <c r="V184" s="192">
        <v>6</v>
      </c>
      <c r="W184" s="212">
        <v>1</v>
      </c>
    </row>
    <row r="185" spans="1:134" s="185" customFormat="1" ht="19" customHeight="1">
      <c r="A185" s="183"/>
      <c r="B185" s="184"/>
      <c r="C185" s="323" t="s">
        <v>1568</v>
      </c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5"/>
      <c r="P185" s="181">
        <f>SUM(P184)</f>
        <v>9</v>
      </c>
      <c r="Q185" s="181">
        <f t="shared" ref="Q185:V185" si="34">SUM(Q184)</f>
        <v>80</v>
      </c>
      <c r="R185" s="181">
        <f t="shared" si="34"/>
        <v>169</v>
      </c>
      <c r="S185" s="181">
        <f t="shared" si="34"/>
        <v>143</v>
      </c>
      <c r="T185" s="181">
        <f t="shared" si="34"/>
        <v>312</v>
      </c>
      <c r="U185" s="181">
        <f t="shared" si="34"/>
        <v>5</v>
      </c>
      <c r="V185" s="181">
        <f t="shared" si="34"/>
        <v>6</v>
      </c>
      <c r="W185" s="230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8"/>
      <c r="DS185" s="198"/>
      <c r="DT185" s="198"/>
      <c r="DU185" s="198"/>
      <c r="DV185" s="198"/>
      <c r="DW185" s="198"/>
      <c r="DX185" s="198"/>
      <c r="DY185" s="198"/>
      <c r="DZ185" s="198"/>
      <c r="EA185" s="198"/>
      <c r="EB185" s="198"/>
      <c r="EC185" s="198"/>
      <c r="ED185" s="198"/>
    </row>
    <row r="186" spans="1:134" s="186" customFormat="1" ht="19">
      <c r="A186" s="187">
        <v>151</v>
      </c>
      <c r="B186" s="188">
        <v>50</v>
      </c>
      <c r="C186" s="188">
        <v>202</v>
      </c>
      <c r="D186" s="188">
        <v>202</v>
      </c>
      <c r="E186" s="167" t="s">
        <v>1197</v>
      </c>
      <c r="F186" s="194" t="s">
        <v>553</v>
      </c>
      <c r="G186" s="190" t="s">
        <v>554</v>
      </c>
      <c r="H186" s="190" t="s">
        <v>1474</v>
      </c>
      <c r="I186" s="191" t="s">
        <v>555</v>
      </c>
      <c r="J186" s="176" t="s">
        <v>47</v>
      </c>
      <c r="K186" s="176" t="s">
        <v>48</v>
      </c>
      <c r="L186" s="176" t="s">
        <v>49</v>
      </c>
      <c r="M186" s="176">
        <v>3</v>
      </c>
      <c r="N186" s="176">
        <v>10</v>
      </c>
      <c r="O186" s="176" t="s">
        <v>50</v>
      </c>
      <c r="P186" s="176">
        <v>40.17</v>
      </c>
      <c r="Q186" s="176">
        <v>54</v>
      </c>
      <c r="R186" s="176">
        <v>134</v>
      </c>
      <c r="S186" s="176">
        <v>159</v>
      </c>
      <c r="T186" s="176">
        <f t="shared" si="30"/>
        <v>293</v>
      </c>
      <c r="U186" s="176">
        <v>6</v>
      </c>
      <c r="V186" s="192">
        <v>3</v>
      </c>
      <c r="W186" s="212">
        <v>1</v>
      </c>
    </row>
    <row r="187" spans="1:134" s="186" customFormat="1" ht="19">
      <c r="A187" s="187">
        <v>152</v>
      </c>
      <c r="B187" s="188">
        <v>51</v>
      </c>
      <c r="C187" s="188">
        <v>210</v>
      </c>
      <c r="D187" s="188">
        <v>210</v>
      </c>
      <c r="E187" s="204" t="s">
        <v>1198</v>
      </c>
      <c r="F187" s="194" t="s">
        <v>553</v>
      </c>
      <c r="G187" s="190" t="s">
        <v>556</v>
      </c>
      <c r="H187" s="190" t="s">
        <v>1474</v>
      </c>
      <c r="I187" s="191" t="s">
        <v>557</v>
      </c>
      <c r="J187" s="176" t="s">
        <v>97</v>
      </c>
      <c r="K187" s="176" t="s">
        <v>98</v>
      </c>
      <c r="L187" s="176" t="s">
        <v>542</v>
      </c>
      <c r="M187" s="176">
        <v>3</v>
      </c>
      <c r="N187" s="176">
        <v>10</v>
      </c>
      <c r="O187" s="176" t="s">
        <v>543</v>
      </c>
      <c r="P187" s="176">
        <v>16.43</v>
      </c>
      <c r="Q187" s="176">
        <v>44</v>
      </c>
      <c r="R187" s="176">
        <v>133</v>
      </c>
      <c r="S187" s="176">
        <v>135</v>
      </c>
      <c r="T187" s="176">
        <f t="shared" si="30"/>
        <v>268</v>
      </c>
      <c r="U187" s="176">
        <v>5</v>
      </c>
      <c r="V187" s="192">
        <v>4</v>
      </c>
      <c r="W187" s="212">
        <v>2</v>
      </c>
    </row>
    <row r="188" spans="1:134" s="186" customFormat="1" ht="19">
      <c r="A188" s="187">
        <v>153</v>
      </c>
      <c r="B188" s="188">
        <v>52</v>
      </c>
      <c r="C188" s="188">
        <v>293</v>
      </c>
      <c r="D188" s="188">
        <v>293</v>
      </c>
      <c r="E188" s="167" t="s">
        <v>1199</v>
      </c>
      <c r="F188" s="194" t="s">
        <v>553</v>
      </c>
      <c r="G188" s="190" t="s">
        <v>558</v>
      </c>
      <c r="H188" s="190" t="s">
        <v>1474</v>
      </c>
      <c r="I188" s="191" t="s">
        <v>559</v>
      </c>
      <c r="J188" s="176" t="s">
        <v>319</v>
      </c>
      <c r="K188" s="176" t="s">
        <v>319</v>
      </c>
      <c r="L188" s="176" t="s">
        <v>538</v>
      </c>
      <c r="M188" s="176">
        <v>2</v>
      </c>
      <c r="N188" s="176">
        <v>10</v>
      </c>
      <c r="O188" s="176" t="s">
        <v>539</v>
      </c>
      <c r="P188" s="176">
        <v>30.29</v>
      </c>
      <c r="Q188" s="176">
        <v>43</v>
      </c>
      <c r="R188" s="176">
        <v>103</v>
      </c>
      <c r="S188" s="176">
        <v>99</v>
      </c>
      <c r="T188" s="176">
        <f t="shared" si="30"/>
        <v>202</v>
      </c>
      <c r="U188" s="176">
        <v>2</v>
      </c>
      <c r="V188" s="192">
        <v>5</v>
      </c>
      <c r="W188" s="212">
        <v>3</v>
      </c>
    </row>
    <row r="189" spans="1:134" s="186" customFormat="1" ht="19">
      <c r="A189" s="187">
        <v>154</v>
      </c>
      <c r="B189" s="188">
        <v>53</v>
      </c>
      <c r="C189" s="188">
        <v>152</v>
      </c>
      <c r="D189" s="188">
        <v>152</v>
      </c>
      <c r="E189" s="167" t="s">
        <v>1200</v>
      </c>
      <c r="F189" s="194" t="s">
        <v>553</v>
      </c>
      <c r="G189" s="190" t="s">
        <v>560</v>
      </c>
      <c r="H189" s="190" t="s">
        <v>1474</v>
      </c>
      <c r="I189" s="191" t="s">
        <v>561</v>
      </c>
      <c r="J189" s="176" t="s">
        <v>562</v>
      </c>
      <c r="K189" s="176" t="s">
        <v>562</v>
      </c>
      <c r="L189" s="176" t="s">
        <v>85</v>
      </c>
      <c r="M189" s="176">
        <v>0</v>
      </c>
      <c r="N189" s="176">
        <v>5</v>
      </c>
      <c r="O189" s="176" t="s">
        <v>563</v>
      </c>
      <c r="P189" s="176">
        <v>35.75</v>
      </c>
      <c r="Q189" s="176">
        <v>55</v>
      </c>
      <c r="R189" s="176">
        <v>140</v>
      </c>
      <c r="S189" s="176">
        <v>143</v>
      </c>
      <c r="T189" s="176">
        <f t="shared" si="30"/>
        <v>283</v>
      </c>
      <c r="U189" s="176" t="s">
        <v>85</v>
      </c>
      <c r="V189" s="192" t="s">
        <v>85</v>
      </c>
      <c r="W189" s="212">
        <v>4</v>
      </c>
    </row>
    <row r="190" spans="1:134" s="185" customFormat="1" ht="19" customHeight="1">
      <c r="A190" s="183"/>
      <c r="B190" s="184"/>
      <c r="C190" s="323" t="s">
        <v>1569</v>
      </c>
      <c r="D190" s="324"/>
      <c r="E190" s="324"/>
      <c r="F190" s="324"/>
      <c r="G190" s="324"/>
      <c r="H190" s="324"/>
      <c r="I190" s="324"/>
      <c r="J190" s="324"/>
      <c r="K190" s="324"/>
      <c r="L190" s="324"/>
      <c r="M190" s="324"/>
      <c r="N190" s="324"/>
      <c r="O190" s="325"/>
      <c r="P190" s="219">
        <f>SUM(P186:P189)</f>
        <v>122.64</v>
      </c>
      <c r="Q190" s="219">
        <f t="shared" ref="Q190:V190" si="35">SUM(Q186:Q189)</f>
        <v>196</v>
      </c>
      <c r="R190" s="219">
        <f t="shared" si="35"/>
        <v>510</v>
      </c>
      <c r="S190" s="219">
        <f t="shared" si="35"/>
        <v>536</v>
      </c>
      <c r="T190" s="219">
        <f t="shared" si="35"/>
        <v>1046</v>
      </c>
      <c r="U190" s="219">
        <f t="shared" si="35"/>
        <v>13</v>
      </c>
      <c r="V190" s="219">
        <f t="shared" si="35"/>
        <v>12</v>
      </c>
      <c r="W190" s="261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198"/>
      <c r="CH190" s="198"/>
      <c r="CI190" s="198"/>
      <c r="CJ190" s="198"/>
      <c r="CK190" s="198"/>
      <c r="CL190" s="198"/>
      <c r="CM190" s="198"/>
      <c r="CN190" s="198"/>
      <c r="CO190" s="198"/>
      <c r="CP190" s="198"/>
      <c r="CQ190" s="198"/>
      <c r="CR190" s="198"/>
      <c r="CS190" s="198"/>
      <c r="CT190" s="198"/>
      <c r="CU190" s="198"/>
      <c r="CV190" s="198"/>
      <c r="CW190" s="198"/>
      <c r="CX190" s="198"/>
      <c r="CY190" s="198"/>
      <c r="CZ190" s="198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</row>
    <row r="191" spans="1:134" s="186" customFormat="1" ht="19">
      <c r="A191" s="187">
        <v>155</v>
      </c>
      <c r="B191" s="188">
        <v>54</v>
      </c>
      <c r="C191" s="205">
        <v>307</v>
      </c>
      <c r="D191" s="205">
        <v>307</v>
      </c>
      <c r="E191" s="206" t="s">
        <v>1202</v>
      </c>
      <c r="F191" s="207" t="s">
        <v>466</v>
      </c>
      <c r="G191" s="208" t="s">
        <v>568</v>
      </c>
      <c r="H191" s="190" t="s">
        <v>1474</v>
      </c>
      <c r="I191" s="209" t="s">
        <v>569</v>
      </c>
      <c r="J191" s="210" t="s">
        <v>233</v>
      </c>
      <c r="K191" s="210" t="s">
        <v>233</v>
      </c>
      <c r="L191" s="210" t="s">
        <v>479</v>
      </c>
      <c r="M191" s="210">
        <v>1</v>
      </c>
      <c r="N191" s="210">
        <v>10</v>
      </c>
      <c r="O191" s="210" t="s">
        <v>480</v>
      </c>
      <c r="P191" s="210">
        <v>208.15</v>
      </c>
      <c r="Q191" s="210">
        <v>153</v>
      </c>
      <c r="R191" s="210">
        <v>631</v>
      </c>
      <c r="S191" s="210">
        <v>589</v>
      </c>
      <c r="T191" s="210">
        <f t="shared" si="30"/>
        <v>1220</v>
      </c>
      <c r="U191" s="210">
        <v>6</v>
      </c>
      <c r="V191" s="211">
        <v>6</v>
      </c>
      <c r="W191" s="262">
        <v>1</v>
      </c>
    </row>
    <row r="192" spans="1:134" s="185" customFormat="1" ht="19" customHeight="1">
      <c r="A192" s="183"/>
      <c r="B192" s="184"/>
      <c r="C192" s="323" t="s">
        <v>1570</v>
      </c>
      <c r="D192" s="324"/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5"/>
      <c r="P192" s="219">
        <f>SUM(P191)</f>
        <v>208.15</v>
      </c>
      <c r="Q192" s="219">
        <f t="shared" ref="Q192:V192" si="36">SUM(Q191)</f>
        <v>153</v>
      </c>
      <c r="R192" s="219">
        <f t="shared" si="36"/>
        <v>631</v>
      </c>
      <c r="S192" s="219">
        <f t="shared" si="36"/>
        <v>589</v>
      </c>
      <c r="T192" s="219">
        <f t="shared" si="36"/>
        <v>1220</v>
      </c>
      <c r="U192" s="219">
        <f t="shared" si="36"/>
        <v>6</v>
      </c>
      <c r="V192" s="219">
        <f t="shared" si="36"/>
        <v>6</v>
      </c>
      <c r="W192" s="261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198"/>
      <c r="DU192" s="198"/>
      <c r="DV192" s="198"/>
      <c r="DW192" s="198"/>
      <c r="DX192" s="198"/>
      <c r="DY192" s="198"/>
      <c r="DZ192" s="198"/>
      <c r="EA192" s="198"/>
      <c r="EB192" s="198"/>
      <c r="EC192" s="198"/>
      <c r="ED192" s="198"/>
    </row>
    <row r="193" spans="1:134" s="222" customFormat="1" ht="19" customHeight="1">
      <c r="A193" s="220"/>
      <c r="B193" s="221"/>
      <c r="C193" s="221"/>
      <c r="D193" s="221"/>
      <c r="E193" s="312" t="s">
        <v>1543</v>
      </c>
      <c r="F193" s="313"/>
      <c r="G193" s="313"/>
      <c r="H193" s="313"/>
      <c r="I193" s="313"/>
      <c r="J193" s="313"/>
      <c r="K193" s="313"/>
      <c r="L193" s="313"/>
      <c r="M193" s="313"/>
      <c r="N193" s="313"/>
      <c r="O193" s="313"/>
      <c r="P193" s="202">
        <f>P192+P190+P185+P183+P177+P174+P167+P159+P152+P150+P138</f>
        <v>1575.1399999999999</v>
      </c>
      <c r="Q193" s="202">
        <f t="shared" ref="Q193:V193" si="37">Q192+Q190+Q185+Q183+Q177+Q174+Q167+Q159+Q152+Q150+Q138</f>
        <v>3666</v>
      </c>
      <c r="R193" s="202">
        <f t="shared" si="37"/>
        <v>9481</v>
      </c>
      <c r="S193" s="202">
        <f t="shared" si="37"/>
        <v>9942</v>
      </c>
      <c r="T193" s="202">
        <f t="shared" si="37"/>
        <v>19423</v>
      </c>
      <c r="U193" s="202">
        <f t="shared" si="37"/>
        <v>235</v>
      </c>
      <c r="V193" s="202">
        <f t="shared" si="37"/>
        <v>236</v>
      </c>
      <c r="W193" s="220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  <c r="CN193" s="214"/>
      <c r="CO193" s="215"/>
      <c r="CP193" s="215"/>
      <c r="CQ193" s="215"/>
      <c r="CR193" s="215"/>
      <c r="CS193" s="215"/>
      <c r="CT193" s="215"/>
      <c r="CU193" s="215"/>
      <c r="CV193" s="215"/>
      <c r="CW193" s="215"/>
      <c r="CX193" s="215"/>
      <c r="CY193" s="215"/>
      <c r="CZ193" s="215"/>
      <c r="DA193" s="215"/>
      <c r="DB193" s="215"/>
      <c r="DC193" s="215"/>
      <c r="DD193" s="215"/>
      <c r="DE193" s="215"/>
      <c r="DF193" s="215"/>
      <c r="DG193" s="215"/>
      <c r="DH193" s="215"/>
      <c r="DI193" s="215"/>
      <c r="DJ193" s="215"/>
      <c r="DK193" s="215"/>
      <c r="DL193" s="215"/>
      <c r="DM193" s="215"/>
      <c r="DN193" s="215"/>
      <c r="DO193" s="215"/>
      <c r="DP193" s="215"/>
      <c r="DQ193" s="215"/>
      <c r="DR193" s="215"/>
      <c r="DS193" s="215"/>
      <c r="DT193" s="215"/>
      <c r="DU193" s="215"/>
      <c r="DV193" s="215"/>
      <c r="DW193" s="215"/>
      <c r="DX193" s="215"/>
      <c r="DY193" s="215"/>
      <c r="DZ193" s="215"/>
      <c r="EA193" s="215"/>
      <c r="EB193" s="215"/>
      <c r="EC193" s="215"/>
      <c r="ED193" s="215"/>
    </row>
    <row r="194" spans="1:134" ht="17" customHeight="1">
      <c r="A194" s="300" t="s">
        <v>1544</v>
      </c>
      <c r="B194" s="300"/>
      <c r="C194" s="300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1"/>
      <c r="W194" s="260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</row>
    <row r="195" spans="1:134" s="186" customFormat="1" ht="19">
      <c r="A195" s="187">
        <v>156</v>
      </c>
      <c r="B195" s="188">
        <v>1</v>
      </c>
      <c r="C195" s="188">
        <v>63</v>
      </c>
      <c r="D195" s="188">
        <v>63</v>
      </c>
      <c r="E195" s="167" t="s">
        <v>1283</v>
      </c>
      <c r="F195" s="189" t="s">
        <v>899</v>
      </c>
      <c r="G195" s="190" t="s">
        <v>900</v>
      </c>
      <c r="H195" s="190" t="s">
        <v>1475</v>
      </c>
      <c r="I195" s="191" t="s">
        <v>901</v>
      </c>
      <c r="J195" s="176" t="s">
        <v>636</v>
      </c>
      <c r="K195" s="176" t="s">
        <v>636</v>
      </c>
      <c r="L195" s="176" t="s">
        <v>49</v>
      </c>
      <c r="M195" s="176" t="s">
        <v>85</v>
      </c>
      <c r="N195" s="176">
        <v>10</v>
      </c>
      <c r="O195" s="176" t="s">
        <v>50</v>
      </c>
      <c r="P195" s="176">
        <v>41.24</v>
      </c>
      <c r="Q195" s="176">
        <v>49</v>
      </c>
      <c r="R195" s="176">
        <v>143</v>
      </c>
      <c r="S195" s="176">
        <v>154</v>
      </c>
      <c r="T195" s="176">
        <f t="shared" si="19"/>
        <v>297</v>
      </c>
      <c r="U195" s="176">
        <v>3</v>
      </c>
      <c r="V195" s="192">
        <v>4</v>
      </c>
      <c r="W195" s="212">
        <v>1</v>
      </c>
    </row>
    <row r="196" spans="1:134" s="186" customFormat="1" ht="19">
      <c r="A196" s="187">
        <v>157</v>
      </c>
      <c r="B196" s="188">
        <v>2</v>
      </c>
      <c r="C196" s="188">
        <v>70</v>
      </c>
      <c r="D196" s="188">
        <v>70</v>
      </c>
      <c r="E196" s="167" t="s">
        <v>1284</v>
      </c>
      <c r="F196" s="189" t="s">
        <v>899</v>
      </c>
      <c r="G196" s="190" t="s">
        <v>902</v>
      </c>
      <c r="H196" s="190" t="s">
        <v>1475</v>
      </c>
      <c r="I196" s="191" t="s">
        <v>903</v>
      </c>
      <c r="J196" s="176" t="s">
        <v>904</v>
      </c>
      <c r="K196" s="176" t="s">
        <v>904</v>
      </c>
      <c r="L196" s="176" t="s">
        <v>445</v>
      </c>
      <c r="M196" s="176">
        <v>4</v>
      </c>
      <c r="N196" s="176">
        <v>10</v>
      </c>
      <c r="O196" s="176" t="s">
        <v>429</v>
      </c>
      <c r="P196" s="176">
        <v>30.1</v>
      </c>
      <c r="Q196" s="176">
        <v>53</v>
      </c>
      <c r="R196" s="176">
        <v>170</v>
      </c>
      <c r="S196" s="176">
        <v>191</v>
      </c>
      <c r="T196" s="176">
        <f t="shared" si="19"/>
        <v>361</v>
      </c>
      <c r="U196" s="176">
        <v>3</v>
      </c>
      <c r="V196" s="192">
        <v>6</v>
      </c>
      <c r="W196" s="212">
        <v>2</v>
      </c>
    </row>
    <row r="197" spans="1:134" s="186" customFormat="1" ht="19">
      <c r="A197" s="187">
        <v>158</v>
      </c>
      <c r="B197" s="188">
        <v>3</v>
      </c>
      <c r="C197" s="188">
        <v>71</v>
      </c>
      <c r="D197" s="188">
        <v>71</v>
      </c>
      <c r="E197" s="167" t="s">
        <v>1285</v>
      </c>
      <c r="F197" s="189" t="s">
        <v>899</v>
      </c>
      <c r="G197" s="190" t="s">
        <v>905</v>
      </c>
      <c r="H197" s="190" t="s">
        <v>1475</v>
      </c>
      <c r="I197" s="191" t="s">
        <v>906</v>
      </c>
      <c r="J197" s="176" t="s">
        <v>904</v>
      </c>
      <c r="K197" s="176" t="s">
        <v>904</v>
      </c>
      <c r="L197" s="176" t="s">
        <v>1090</v>
      </c>
      <c r="M197" s="176">
        <v>4</v>
      </c>
      <c r="N197" s="176">
        <v>10</v>
      </c>
      <c r="O197" s="176" t="s">
        <v>907</v>
      </c>
      <c r="P197" s="176">
        <v>112.02</v>
      </c>
      <c r="Q197" s="176">
        <v>93</v>
      </c>
      <c r="R197" s="176">
        <v>325</v>
      </c>
      <c r="S197" s="176">
        <v>362</v>
      </c>
      <c r="T197" s="176">
        <f t="shared" si="19"/>
        <v>687</v>
      </c>
      <c r="U197" s="176">
        <v>3</v>
      </c>
      <c r="V197" s="192">
        <v>6</v>
      </c>
      <c r="W197" s="212">
        <v>3</v>
      </c>
    </row>
    <row r="198" spans="1:134" s="186" customFormat="1" ht="19">
      <c r="A198" s="187">
        <v>159</v>
      </c>
      <c r="B198" s="188">
        <v>4</v>
      </c>
      <c r="C198" s="188">
        <v>97</v>
      </c>
      <c r="D198" s="188">
        <v>97</v>
      </c>
      <c r="E198" s="167" t="s">
        <v>1286</v>
      </c>
      <c r="F198" s="189" t="s">
        <v>899</v>
      </c>
      <c r="G198" s="190" t="s">
        <v>908</v>
      </c>
      <c r="H198" s="190" t="s">
        <v>1475</v>
      </c>
      <c r="I198" s="191" t="s">
        <v>909</v>
      </c>
      <c r="J198" s="176" t="s">
        <v>910</v>
      </c>
      <c r="K198" s="176" t="s">
        <v>910</v>
      </c>
      <c r="L198" s="176" t="s">
        <v>911</v>
      </c>
      <c r="M198" s="176" t="s">
        <v>85</v>
      </c>
      <c r="N198" s="176">
        <v>5</v>
      </c>
      <c r="O198" s="176" t="s">
        <v>581</v>
      </c>
      <c r="P198" s="176">
        <v>19.11</v>
      </c>
      <c r="Q198" s="176">
        <v>53</v>
      </c>
      <c r="R198" s="176">
        <v>134</v>
      </c>
      <c r="S198" s="176">
        <v>142</v>
      </c>
      <c r="T198" s="176">
        <f t="shared" si="19"/>
        <v>276</v>
      </c>
      <c r="U198" s="176">
        <v>3</v>
      </c>
      <c r="V198" s="192">
        <v>6</v>
      </c>
      <c r="W198" s="212">
        <v>4</v>
      </c>
    </row>
    <row r="199" spans="1:134" s="186" customFormat="1" ht="19">
      <c r="A199" s="187">
        <v>160</v>
      </c>
      <c r="B199" s="188">
        <v>5</v>
      </c>
      <c r="C199" s="188">
        <v>111</v>
      </c>
      <c r="D199" s="188">
        <v>111</v>
      </c>
      <c r="E199" s="167" t="s">
        <v>1287</v>
      </c>
      <c r="F199" s="189" t="s">
        <v>899</v>
      </c>
      <c r="G199" s="190" t="s">
        <v>912</v>
      </c>
      <c r="H199" s="190" t="s">
        <v>1475</v>
      </c>
      <c r="I199" s="191" t="s">
        <v>913</v>
      </c>
      <c r="J199" s="176" t="s">
        <v>43</v>
      </c>
      <c r="K199" s="176" t="s">
        <v>43</v>
      </c>
      <c r="L199" s="176" t="s">
        <v>690</v>
      </c>
      <c r="M199" s="176">
        <v>3</v>
      </c>
      <c r="N199" s="176">
        <v>10</v>
      </c>
      <c r="O199" s="176" t="s">
        <v>914</v>
      </c>
      <c r="P199" s="176">
        <v>66.45</v>
      </c>
      <c r="Q199" s="176">
        <v>154</v>
      </c>
      <c r="R199" s="176">
        <v>430</v>
      </c>
      <c r="S199" s="176">
        <v>435</v>
      </c>
      <c r="T199" s="176">
        <f t="shared" si="19"/>
        <v>865</v>
      </c>
      <c r="U199" s="176">
        <v>4</v>
      </c>
      <c r="V199" s="192">
        <v>7</v>
      </c>
      <c r="W199" s="212">
        <v>5</v>
      </c>
    </row>
    <row r="200" spans="1:134" s="186" customFormat="1" ht="19">
      <c r="A200" s="187">
        <v>161</v>
      </c>
      <c r="B200" s="188">
        <v>6</v>
      </c>
      <c r="C200" s="188">
        <v>123</v>
      </c>
      <c r="D200" s="188">
        <v>123</v>
      </c>
      <c r="E200" s="167" t="s">
        <v>1288</v>
      </c>
      <c r="F200" s="189" t="s">
        <v>899</v>
      </c>
      <c r="G200" s="190" t="s">
        <v>915</v>
      </c>
      <c r="H200" s="190" t="s">
        <v>1475</v>
      </c>
      <c r="I200" s="191" t="s">
        <v>916</v>
      </c>
      <c r="J200" s="176" t="s">
        <v>227</v>
      </c>
      <c r="K200" s="176" t="s">
        <v>227</v>
      </c>
      <c r="L200" s="176" t="s">
        <v>445</v>
      </c>
      <c r="M200" s="176">
        <v>4</v>
      </c>
      <c r="N200" s="176">
        <v>10</v>
      </c>
      <c r="O200" s="176" t="s">
        <v>429</v>
      </c>
      <c r="P200" s="176">
        <v>29.74</v>
      </c>
      <c r="Q200" s="176">
        <v>14</v>
      </c>
      <c r="R200" s="176">
        <v>42</v>
      </c>
      <c r="S200" s="176">
        <v>38</v>
      </c>
      <c r="T200" s="176">
        <f t="shared" si="19"/>
        <v>80</v>
      </c>
      <c r="U200" s="176">
        <v>4</v>
      </c>
      <c r="V200" s="192">
        <v>3</v>
      </c>
      <c r="W200" s="212">
        <v>6</v>
      </c>
    </row>
    <row r="201" spans="1:134" s="186" customFormat="1" ht="19">
      <c r="A201" s="187">
        <v>162</v>
      </c>
      <c r="B201" s="188">
        <v>7</v>
      </c>
      <c r="C201" s="188">
        <v>126</v>
      </c>
      <c r="D201" s="188">
        <v>126</v>
      </c>
      <c r="E201" s="167" t="s">
        <v>1289</v>
      </c>
      <c r="F201" s="189" t="s">
        <v>899</v>
      </c>
      <c r="G201" s="190" t="s">
        <v>915</v>
      </c>
      <c r="H201" s="190" t="s">
        <v>1475</v>
      </c>
      <c r="I201" s="191" t="s">
        <v>917</v>
      </c>
      <c r="J201" s="176" t="s">
        <v>227</v>
      </c>
      <c r="K201" s="176" t="s">
        <v>227</v>
      </c>
      <c r="L201" s="176" t="s">
        <v>445</v>
      </c>
      <c r="M201" s="176" t="s">
        <v>85</v>
      </c>
      <c r="N201" s="176">
        <v>10</v>
      </c>
      <c r="O201" s="176" t="s">
        <v>429</v>
      </c>
      <c r="P201" s="176">
        <v>37.1</v>
      </c>
      <c r="Q201" s="176">
        <v>21</v>
      </c>
      <c r="R201" s="176">
        <v>78</v>
      </c>
      <c r="S201" s="176">
        <v>68</v>
      </c>
      <c r="T201" s="176">
        <f t="shared" si="19"/>
        <v>146</v>
      </c>
      <c r="U201" s="176">
        <v>4</v>
      </c>
      <c r="V201" s="192">
        <v>5</v>
      </c>
      <c r="W201" s="212">
        <v>7</v>
      </c>
    </row>
    <row r="202" spans="1:134" s="186" customFormat="1" ht="19">
      <c r="A202" s="187">
        <v>163</v>
      </c>
      <c r="B202" s="188">
        <v>8</v>
      </c>
      <c r="C202" s="188">
        <v>131</v>
      </c>
      <c r="D202" s="188">
        <v>131</v>
      </c>
      <c r="E202" s="167" t="s">
        <v>1290</v>
      </c>
      <c r="F202" s="189" t="s">
        <v>899</v>
      </c>
      <c r="G202" s="194" t="s">
        <v>908</v>
      </c>
      <c r="H202" s="190" t="s">
        <v>1475</v>
      </c>
      <c r="I202" s="191" t="s">
        <v>918</v>
      </c>
      <c r="J202" s="176" t="s">
        <v>919</v>
      </c>
      <c r="K202" s="176" t="s">
        <v>919</v>
      </c>
      <c r="L202" s="176" t="s">
        <v>445</v>
      </c>
      <c r="M202" s="176">
        <v>4</v>
      </c>
      <c r="N202" s="176">
        <v>10</v>
      </c>
      <c r="O202" s="176" t="s">
        <v>429</v>
      </c>
      <c r="P202" s="176">
        <v>7.21</v>
      </c>
      <c r="Q202" s="176">
        <v>32</v>
      </c>
      <c r="R202" s="176">
        <v>92</v>
      </c>
      <c r="S202" s="176">
        <v>86</v>
      </c>
      <c r="T202" s="176">
        <f t="shared" si="19"/>
        <v>178</v>
      </c>
      <c r="U202" s="176">
        <v>4</v>
      </c>
      <c r="V202" s="192">
        <v>5</v>
      </c>
      <c r="W202" s="212">
        <v>8</v>
      </c>
    </row>
    <row r="203" spans="1:134" s="186" customFormat="1" ht="19">
      <c r="A203" s="187">
        <v>164</v>
      </c>
      <c r="B203" s="188">
        <v>9</v>
      </c>
      <c r="C203" s="188">
        <v>142</v>
      </c>
      <c r="D203" s="188">
        <v>142</v>
      </c>
      <c r="E203" s="167" t="s">
        <v>1291</v>
      </c>
      <c r="F203" s="189" t="s">
        <v>899</v>
      </c>
      <c r="G203" s="190" t="s">
        <v>908</v>
      </c>
      <c r="H203" s="190" t="s">
        <v>1475</v>
      </c>
      <c r="I203" s="191" t="s">
        <v>920</v>
      </c>
      <c r="J203" s="176" t="s">
        <v>115</v>
      </c>
      <c r="K203" s="176" t="s">
        <v>115</v>
      </c>
      <c r="L203" s="176" t="s">
        <v>445</v>
      </c>
      <c r="M203" s="176">
        <v>4</v>
      </c>
      <c r="N203" s="176">
        <v>10</v>
      </c>
      <c r="O203" s="176" t="s">
        <v>429</v>
      </c>
      <c r="P203" s="176">
        <v>14.92</v>
      </c>
      <c r="Q203" s="176">
        <v>16</v>
      </c>
      <c r="R203" s="176">
        <v>33</v>
      </c>
      <c r="S203" s="176">
        <v>40</v>
      </c>
      <c r="T203" s="176">
        <f t="shared" si="19"/>
        <v>73</v>
      </c>
      <c r="U203" s="176">
        <v>4</v>
      </c>
      <c r="V203" s="192">
        <v>3</v>
      </c>
      <c r="W203" s="212">
        <v>9</v>
      </c>
    </row>
    <row r="204" spans="1:134" s="186" customFormat="1" ht="19">
      <c r="A204" s="187">
        <v>165</v>
      </c>
      <c r="B204" s="188">
        <v>10</v>
      </c>
      <c r="C204" s="188">
        <v>180</v>
      </c>
      <c r="D204" s="188">
        <v>180</v>
      </c>
      <c r="E204" s="167" t="s">
        <v>1292</v>
      </c>
      <c r="F204" s="189" t="s">
        <v>899</v>
      </c>
      <c r="G204" s="190" t="s">
        <v>921</v>
      </c>
      <c r="H204" s="190" t="s">
        <v>1475</v>
      </c>
      <c r="I204" s="191" t="s">
        <v>922</v>
      </c>
      <c r="J204" s="176" t="s">
        <v>179</v>
      </c>
      <c r="K204" s="176" t="s">
        <v>180</v>
      </c>
      <c r="L204" s="176" t="s">
        <v>445</v>
      </c>
      <c r="M204" s="176" t="s">
        <v>85</v>
      </c>
      <c r="N204" s="176">
        <v>10</v>
      </c>
      <c r="O204" s="176" t="s">
        <v>429</v>
      </c>
      <c r="P204" s="176">
        <v>20.88</v>
      </c>
      <c r="Q204" s="176">
        <v>20</v>
      </c>
      <c r="R204" s="176">
        <v>50</v>
      </c>
      <c r="S204" s="176">
        <v>51</v>
      </c>
      <c r="T204" s="176">
        <f t="shared" si="19"/>
        <v>101</v>
      </c>
      <c r="U204" s="176">
        <v>2</v>
      </c>
      <c r="V204" s="192">
        <v>5</v>
      </c>
      <c r="W204" s="212">
        <v>10</v>
      </c>
    </row>
    <row r="205" spans="1:134" s="186" customFormat="1" ht="19">
      <c r="A205" s="187">
        <v>166</v>
      </c>
      <c r="B205" s="188">
        <v>11</v>
      </c>
      <c r="C205" s="188">
        <v>216</v>
      </c>
      <c r="D205" s="188">
        <v>216</v>
      </c>
      <c r="E205" s="167" t="s">
        <v>1293</v>
      </c>
      <c r="F205" s="189" t="s">
        <v>899</v>
      </c>
      <c r="G205" s="190" t="s">
        <v>923</v>
      </c>
      <c r="H205" s="190" t="s">
        <v>1475</v>
      </c>
      <c r="I205" s="191" t="s">
        <v>924</v>
      </c>
      <c r="J205" s="176" t="s">
        <v>97</v>
      </c>
      <c r="K205" s="176" t="s">
        <v>98</v>
      </c>
      <c r="L205" s="176" t="s">
        <v>925</v>
      </c>
      <c r="M205" s="176">
        <v>3</v>
      </c>
      <c r="N205" s="176">
        <v>10</v>
      </c>
      <c r="O205" s="176" t="s">
        <v>926</v>
      </c>
      <c r="P205" s="176">
        <v>29.32</v>
      </c>
      <c r="Q205" s="176">
        <v>31</v>
      </c>
      <c r="R205" s="176">
        <v>103</v>
      </c>
      <c r="S205" s="176">
        <v>111</v>
      </c>
      <c r="T205" s="176">
        <f t="shared" si="19"/>
        <v>214</v>
      </c>
      <c r="U205" s="176">
        <v>3</v>
      </c>
      <c r="V205" s="192">
        <v>4</v>
      </c>
      <c r="W205" s="212">
        <v>11</v>
      </c>
    </row>
    <row r="206" spans="1:134" s="186" customFormat="1" ht="19">
      <c r="A206" s="187">
        <v>167</v>
      </c>
      <c r="B206" s="188">
        <v>12</v>
      </c>
      <c r="C206" s="188">
        <v>232</v>
      </c>
      <c r="D206" s="188">
        <v>232</v>
      </c>
      <c r="E206" s="167" t="s">
        <v>1294</v>
      </c>
      <c r="F206" s="189" t="s">
        <v>899</v>
      </c>
      <c r="G206" s="190" t="s">
        <v>927</v>
      </c>
      <c r="H206" s="190" t="s">
        <v>1475</v>
      </c>
      <c r="I206" s="191" t="s">
        <v>928</v>
      </c>
      <c r="J206" s="176" t="s">
        <v>415</v>
      </c>
      <c r="K206" s="176" t="s">
        <v>416</v>
      </c>
      <c r="L206" s="176" t="s">
        <v>929</v>
      </c>
      <c r="M206" s="176">
        <v>2</v>
      </c>
      <c r="N206" s="176">
        <v>5</v>
      </c>
      <c r="O206" s="176" t="s">
        <v>429</v>
      </c>
      <c r="P206" s="176">
        <v>17.64</v>
      </c>
      <c r="Q206" s="176">
        <v>41</v>
      </c>
      <c r="R206" s="176">
        <v>106</v>
      </c>
      <c r="S206" s="176">
        <v>123</v>
      </c>
      <c r="T206" s="176">
        <f t="shared" si="19"/>
        <v>229</v>
      </c>
      <c r="U206" s="176">
        <v>2</v>
      </c>
      <c r="V206" s="192">
        <v>5</v>
      </c>
      <c r="W206" s="212">
        <v>12</v>
      </c>
    </row>
    <row r="207" spans="1:134" s="186" customFormat="1" ht="19">
      <c r="A207" s="187">
        <v>168</v>
      </c>
      <c r="B207" s="188">
        <v>13</v>
      </c>
      <c r="C207" s="188">
        <v>234</v>
      </c>
      <c r="D207" s="188">
        <v>234</v>
      </c>
      <c r="E207" s="167" t="s">
        <v>1295</v>
      </c>
      <c r="F207" s="189" t="s">
        <v>899</v>
      </c>
      <c r="G207" s="190" t="s">
        <v>930</v>
      </c>
      <c r="H207" s="190" t="s">
        <v>1475</v>
      </c>
      <c r="I207" s="191" t="s">
        <v>931</v>
      </c>
      <c r="J207" s="176" t="s">
        <v>415</v>
      </c>
      <c r="K207" s="176" t="s">
        <v>416</v>
      </c>
      <c r="L207" s="176" t="s">
        <v>932</v>
      </c>
      <c r="M207" s="176">
        <v>2</v>
      </c>
      <c r="N207" s="176">
        <v>5</v>
      </c>
      <c r="O207" s="176" t="s">
        <v>760</v>
      </c>
      <c r="P207" s="176">
        <v>20.43</v>
      </c>
      <c r="Q207" s="176">
        <v>18</v>
      </c>
      <c r="R207" s="176">
        <v>51</v>
      </c>
      <c r="S207" s="176">
        <v>48</v>
      </c>
      <c r="T207" s="176">
        <f t="shared" si="19"/>
        <v>99</v>
      </c>
      <c r="U207" s="176">
        <v>4</v>
      </c>
      <c r="V207" s="192">
        <v>3</v>
      </c>
      <c r="W207" s="212">
        <v>13</v>
      </c>
    </row>
    <row r="208" spans="1:134" s="186" customFormat="1" ht="19">
      <c r="A208" s="187">
        <v>169</v>
      </c>
      <c r="B208" s="188">
        <v>14</v>
      </c>
      <c r="C208" s="188">
        <v>249</v>
      </c>
      <c r="D208" s="188">
        <v>249</v>
      </c>
      <c r="E208" s="167" t="s">
        <v>1097</v>
      </c>
      <c r="F208" s="189" t="s">
        <v>899</v>
      </c>
      <c r="G208" s="190" t="s">
        <v>933</v>
      </c>
      <c r="H208" s="190" t="s">
        <v>1475</v>
      </c>
      <c r="I208" s="191" t="s">
        <v>934</v>
      </c>
      <c r="J208" s="176" t="s">
        <v>423</v>
      </c>
      <c r="K208" s="176" t="s">
        <v>424</v>
      </c>
      <c r="L208" s="176" t="s">
        <v>935</v>
      </c>
      <c r="M208" s="176">
        <v>3</v>
      </c>
      <c r="N208" s="176">
        <v>10</v>
      </c>
      <c r="O208" s="176" t="s">
        <v>936</v>
      </c>
      <c r="P208" s="176">
        <v>22.38</v>
      </c>
      <c r="Q208" s="176">
        <v>16</v>
      </c>
      <c r="R208" s="176">
        <v>46</v>
      </c>
      <c r="S208" s="176">
        <v>45</v>
      </c>
      <c r="T208" s="176">
        <f t="shared" si="19"/>
        <v>91</v>
      </c>
      <c r="U208" s="176">
        <v>4</v>
      </c>
      <c r="V208" s="192">
        <v>5</v>
      </c>
      <c r="W208" s="212">
        <v>14</v>
      </c>
    </row>
    <row r="209" spans="1:134" s="185" customFormat="1" ht="19" customHeight="1">
      <c r="A209" s="183"/>
      <c r="B209" s="184"/>
      <c r="C209" s="323" t="s">
        <v>1560</v>
      </c>
      <c r="D209" s="324"/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5"/>
      <c r="P209" s="181">
        <f>SUM(P195:P208)</f>
        <v>468.54</v>
      </c>
      <c r="Q209" s="181">
        <f t="shared" ref="Q209:V209" si="38">SUM(Q195:Q208)</f>
        <v>611</v>
      </c>
      <c r="R209" s="181">
        <f t="shared" si="38"/>
        <v>1803</v>
      </c>
      <c r="S209" s="181">
        <f t="shared" si="38"/>
        <v>1894</v>
      </c>
      <c r="T209" s="181">
        <f t="shared" si="38"/>
        <v>3697</v>
      </c>
      <c r="U209" s="181">
        <f t="shared" si="38"/>
        <v>47</v>
      </c>
      <c r="V209" s="181">
        <f t="shared" si="38"/>
        <v>67</v>
      </c>
      <c r="W209" s="230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  <c r="BZ209" s="198"/>
      <c r="CA209" s="198"/>
      <c r="CB209" s="198"/>
      <c r="CC209" s="198"/>
      <c r="CD209" s="198"/>
      <c r="CE209" s="198"/>
      <c r="CF209" s="198"/>
      <c r="CG209" s="198"/>
      <c r="CH209" s="198"/>
      <c r="CI209" s="198"/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Y209" s="198"/>
      <c r="CZ209" s="198"/>
      <c r="DA209" s="198"/>
      <c r="DB209" s="198"/>
      <c r="DC209" s="198"/>
      <c r="DD209" s="198"/>
      <c r="DE209" s="198"/>
      <c r="DF209" s="198"/>
      <c r="DG209" s="198"/>
      <c r="DH209" s="198"/>
      <c r="DI209" s="198"/>
      <c r="DJ209" s="198"/>
      <c r="DK209" s="198"/>
      <c r="DL209" s="198"/>
      <c r="DM209" s="198"/>
      <c r="DN209" s="198"/>
      <c r="DO209" s="198"/>
      <c r="DP209" s="198"/>
      <c r="DQ209" s="198"/>
      <c r="DR209" s="198"/>
      <c r="DS209" s="198"/>
      <c r="DT209" s="198"/>
      <c r="DU209" s="198"/>
      <c r="DV209" s="198"/>
      <c r="DW209" s="198"/>
      <c r="DX209" s="198"/>
      <c r="DY209" s="198"/>
      <c r="DZ209" s="198"/>
      <c r="EA209" s="198"/>
      <c r="EB209" s="198"/>
      <c r="EC209" s="198"/>
      <c r="ED209" s="198"/>
    </row>
    <row r="210" spans="1:134" s="186" customFormat="1" ht="19">
      <c r="A210" s="187">
        <v>170</v>
      </c>
      <c r="B210" s="188">
        <v>15</v>
      </c>
      <c r="C210" s="188">
        <v>100</v>
      </c>
      <c r="D210" s="188">
        <v>100</v>
      </c>
      <c r="E210" s="167" t="s">
        <v>1296</v>
      </c>
      <c r="F210" s="189" t="s">
        <v>937</v>
      </c>
      <c r="G210" s="190" t="s">
        <v>938</v>
      </c>
      <c r="H210" s="190" t="s">
        <v>1475</v>
      </c>
      <c r="I210" s="191" t="s">
        <v>939</v>
      </c>
      <c r="J210" s="176" t="s">
        <v>940</v>
      </c>
      <c r="K210" s="176" t="s">
        <v>940</v>
      </c>
      <c r="L210" s="176" t="s">
        <v>941</v>
      </c>
      <c r="M210" s="176">
        <v>4</v>
      </c>
      <c r="N210" s="176">
        <v>10</v>
      </c>
      <c r="O210" s="176" t="s">
        <v>942</v>
      </c>
      <c r="P210" s="176">
        <v>27.07</v>
      </c>
      <c r="Q210" s="176">
        <v>82</v>
      </c>
      <c r="R210" s="176">
        <v>175</v>
      </c>
      <c r="S210" s="176">
        <v>217</v>
      </c>
      <c r="T210" s="176">
        <f t="shared" ref="T210:T277" si="39">R210+S210</f>
        <v>392</v>
      </c>
      <c r="U210" s="176">
        <v>3</v>
      </c>
      <c r="V210" s="192">
        <v>6</v>
      </c>
      <c r="W210" s="212">
        <v>1</v>
      </c>
    </row>
    <row r="211" spans="1:134" s="186" customFormat="1" ht="19">
      <c r="A211" s="187">
        <v>171</v>
      </c>
      <c r="B211" s="188">
        <v>16</v>
      </c>
      <c r="C211" s="188">
        <v>101</v>
      </c>
      <c r="D211" s="188">
        <v>101</v>
      </c>
      <c r="E211" s="167" t="s">
        <v>1297</v>
      </c>
      <c r="F211" s="189" t="s">
        <v>937</v>
      </c>
      <c r="G211" s="190" t="s">
        <v>943</v>
      </c>
      <c r="H211" s="190" t="s">
        <v>1475</v>
      </c>
      <c r="I211" s="191" t="s">
        <v>944</v>
      </c>
      <c r="J211" s="176" t="s">
        <v>940</v>
      </c>
      <c r="K211" s="176" t="s">
        <v>940</v>
      </c>
      <c r="L211" s="176" t="s">
        <v>941</v>
      </c>
      <c r="M211" s="176" t="s">
        <v>85</v>
      </c>
      <c r="N211" s="176">
        <v>10</v>
      </c>
      <c r="O211" s="176" t="s">
        <v>942</v>
      </c>
      <c r="P211" s="176">
        <v>28.65</v>
      </c>
      <c r="Q211" s="176">
        <v>19</v>
      </c>
      <c r="R211" s="176">
        <v>78</v>
      </c>
      <c r="S211" s="176">
        <v>84</v>
      </c>
      <c r="T211" s="176">
        <f t="shared" si="39"/>
        <v>162</v>
      </c>
      <c r="U211" s="176">
        <v>5</v>
      </c>
      <c r="V211" s="192">
        <v>6</v>
      </c>
      <c r="W211" s="212">
        <v>2</v>
      </c>
    </row>
    <row r="212" spans="1:134" s="186" customFormat="1" ht="19">
      <c r="A212" s="187">
        <v>172</v>
      </c>
      <c r="B212" s="188">
        <v>17</v>
      </c>
      <c r="C212" s="188">
        <v>102</v>
      </c>
      <c r="D212" s="188">
        <v>102</v>
      </c>
      <c r="E212" s="167" t="s">
        <v>1298</v>
      </c>
      <c r="F212" s="189" t="s">
        <v>937</v>
      </c>
      <c r="G212" s="190" t="s">
        <v>945</v>
      </c>
      <c r="H212" s="190" t="s">
        <v>1475</v>
      </c>
      <c r="I212" s="191" t="s">
        <v>946</v>
      </c>
      <c r="J212" s="176" t="s">
        <v>947</v>
      </c>
      <c r="K212" s="176" t="s">
        <v>947</v>
      </c>
      <c r="L212" s="176" t="s">
        <v>948</v>
      </c>
      <c r="M212" s="176">
        <v>3</v>
      </c>
      <c r="N212" s="176">
        <v>10</v>
      </c>
      <c r="O212" s="176" t="s">
        <v>949</v>
      </c>
      <c r="P212" s="176">
        <v>84.27</v>
      </c>
      <c r="Q212" s="176">
        <v>258</v>
      </c>
      <c r="R212" s="176">
        <v>725</v>
      </c>
      <c r="S212" s="176">
        <v>765</v>
      </c>
      <c r="T212" s="176">
        <f t="shared" si="39"/>
        <v>1490</v>
      </c>
      <c r="U212" s="176">
        <v>6</v>
      </c>
      <c r="V212" s="192">
        <v>9</v>
      </c>
      <c r="W212" s="212">
        <v>3</v>
      </c>
    </row>
    <row r="213" spans="1:134" s="186" customFormat="1" ht="19">
      <c r="A213" s="187">
        <v>173</v>
      </c>
      <c r="B213" s="188">
        <v>18</v>
      </c>
      <c r="C213" s="188">
        <v>112</v>
      </c>
      <c r="D213" s="188">
        <v>112</v>
      </c>
      <c r="E213" s="167" t="s">
        <v>1299</v>
      </c>
      <c r="F213" s="189" t="s">
        <v>937</v>
      </c>
      <c r="G213" s="190" t="s">
        <v>943</v>
      </c>
      <c r="H213" s="190" t="s">
        <v>1475</v>
      </c>
      <c r="I213" s="191" t="s">
        <v>950</v>
      </c>
      <c r="J213" s="176" t="s">
        <v>43</v>
      </c>
      <c r="K213" s="176" t="s">
        <v>43</v>
      </c>
      <c r="L213" s="176" t="s">
        <v>941</v>
      </c>
      <c r="M213" s="176" t="s">
        <v>85</v>
      </c>
      <c r="N213" s="176">
        <v>10</v>
      </c>
      <c r="O213" s="176" t="s">
        <v>942</v>
      </c>
      <c r="P213" s="176">
        <v>19.739999999999998</v>
      </c>
      <c r="Q213" s="176">
        <v>8</v>
      </c>
      <c r="R213" s="176">
        <v>17</v>
      </c>
      <c r="S213" s="176">
        <v>25</v>
      </c>
      <c r="T213" s="176">
        <f t="shared" si="39"/>
        <v>42</v>
      </c>
      <c r="U213" s="176">
        <v>2</v>
      </c>
      <c r="V213" s="192">
        <v>3</v>
      </c>
      <c r="W213" s="212">
        <v>4</v>
      </c>
    </row>
    <row r="214" spans="1:134" s="186" customFormat="1" ht="19">
      <c r="A214" s="187">
        <v>174</v>
      </c>
      <c r="B214" s="188">
        <v>19</v>
      </c>
      <c r="C214" s="188">
        <v>113</v>
      </c>
      <c r="D214" s="188">
        <v>113</v>
      </c>
      <c r="E214" s="167" t="s">
        <v>1300</v>
      </c>
      <c r="F214" s="189" t="s">
        <v>937</v>
      </c>
      <c r="G214" s="190" t="s">
        <v>951</v>
      </c>
      <c r="H214" s="190" t="s">
        <v>1475</v>
      </c>
      <c r="I214" s="191" t="s">
        <v>952</v>
      </c>
      <c r="J214" s="176" t="s">
        <v>43</v>
      </c>
      <c r="K214" s="176" t="s">
        <v>43</v>
      </c>
      <c r="L214" s="176" t="s">
        <v>953</v>
      </c>
      <c r="M214" s="176">
        <v>4</v>
      </c>
      <c r="N214" s="176">
        <v>10</v>
      </c>
      <c r="O214" s="176" t="s">
        <v>954</v>
      </c>
      <c r="P214" s="176">
        <v>113.21</v>
      </c>
      <c r="Q214" s="176">
        <v>28</v>
      </c>
      <c r="R214" s="176">
        <v>65</v>
      </c>
      <c r="S214" s="176">
        <v>69</v>
      </c>
      <c r="T214" s="176">
        <f t="shared" si="39"/>
        <v>134</v>
      </c>
      <c r="U214" s="176">
        <v>7</v>
      </c>
      <c r="V214" s="192">
        <v>6</v>
      </c>
      <c r="W214" s="212">
        <v>5</v>
      </c>
    </row>
    <row r="215" spans="1:134" s="186" customFormat="1" ht="19">
      <c r="A215" s="187">
        <v>175</v>
      </c>
      <c r="B215" s="188">
        <v>20</v>
      </c>
      <c r="C215" s="188">
        <v>114</v>
      </c>
      <c r="D215" s="188">
        <v>114</v>
      </c>
      <c r="E215" s="167" t="s">
        <v>1301</v>
      </c>
      <c r="F215" s="189" t="s">
        <v>937</v>
      </c>
      <c r="G215" s="190" t="s">
        <v>955</v>
      </c>
      <c r="H215" s="190" t="s">
        <v>1475</v>
      </c>
      <c r="I215" s="191" t="s">
        <v>956</v>
      </c>
      <c r="J215" s="176" t="s">
        <v>43</v>
      </c>
      <c r="K215" s="176" t="s">
        <v>43</v>
      </c>
      <c r="L215" s="176" t="s">
        <v>941</v>
      </c>
      <c r="M215" s="176">
        <v>4</v>
      </c>
      <c r="N215" s="176">
        <v>10</v>
      </c>
      <c r="O215" s="176" t="s">
        <v>957</v>
      </c>
      <c r="P215" s="176">
        <v>12.62</v>
      </c>
      <c r="Q215" s="176">
        <v>14</v>
      </c>
      <c r="R215" s="176">
        <v>37</v>
      </c>
      <c r="S215" s="176">
        <v>47</v>
      </c>
      <c r="T215" s="176">
        <f t="shared" si="39"/>
        <v>84</v>
      </c>
      <c r="U215" s="176">
        <v>4</v>
      </c>
      <c r="V215" s="192">
        <v>5</v>
      </c>
      <c r="W215" s="212">
        <v>6</v>
      </c>
    </row>
    <row r="216" spans="1:134" s="186" customFormat="1" ht="19">
      <c r="A216" s="187">
        <v>176</v>
      </c>
      <c r="B216" s="188">
        <v>21</v>
      </c>
      <c r="C216" s="188">
        <v>225</v>
      </c>
      <c r="D216" s="188">
        <v>225</v>
      </c>
      <c r="E216" s="167" t="s">
        <v>1302</v>
      </c>
      <c r="F216" s="189" t="s">
        <v>937</v>
      </c>
      <c r="G216" s="190" t="s">
        <v>958</v>
      </c>
      <c r="H216" s="190" t="s">
        <v>1475</v>
      </c>
      <c r="I216" s="191" t="s">
        <v>959</v>
      </c>
      <c r="J216" s="176" t="s">
        <v>187</v>
      </c>
      <c r="K216" s="176" t="s">
        <v>188</v>
      </c>
      <c r="L216" s="176" t="s">
        <v>941</v>
      </c>
      <c r="M216" s="176">
        <v>3</v>
      </c>
      <c r="N216" s="176">
        <v>10</v>
      </c>
      <c r="O216" s="176" t="s">
        <v>942</v>
      </c>
      <c r="P216" s="176">
        <v>31.41</v>
      </c>
      <c r="Q216" s="176">
        <v>15</v>
      </c>
      <c r="R216" s="176">
        <v>61</v>
      </c>
      <c r="S216" s="176">
        <v>60</v>
      </c>
      <c r="T216" s="176">
        <f t="shared" si="39"/>
        <v>121</v>
      </c>
      <c r="U216" s="176">
        <v>2</v>
      </c>
      <c r="V216" s="192">
        <v>5</v>
      </c>
      <c r="W216" s="212">
        <v>7</v>
      </c>
    </row>
    <row r="217" spans="1:134" s="186" customFormat="1" ht="19">
      <c r="A217" s="187">
        <v>177</v>
      </c>
      <c r="B217" s="188">
        <v>22</v>
      </c>
      <c r="C217" s="188">
        <v>228</v>
      </c>
      <c r="D217" s="188">
        <v>228</v>
      </c>
      <c r="E217" s="167" t="s">
        <v>1303</v>
      </c>
      <c r="F217" s="189" t="s">
        <v>937</v>
      </c>
      <c r="G217" s="190" t="s">
        <v>960</v>
      </c>
      <c r="H217" s="190" t="s">
        <v>1475</v>
      </c>
      <c r="I217" s="191" t="s">
        <v>961</v>
      </c>
      <c r="J217" s="176" t="s">
        <v>187</v>
      </c>
      <c r="K217" s="176" t="s">
        <v>188</v>
      </c>
      <c r="L217" s="176" t="s">
        <v>941</v>
      </c>
      <c r="M217" s="176">
        <v>3</v>
      </c>
      <c r="N217" s="176">
        <v>10</v>
      </c>
      <c r="O217" s="176" t="s">
        <v>942</v>
      </c>
      <c r="P217" s="176">
        <v>59.79</v>
      </c>
      <c r="Q217" s="176">
        <v>50</v>
      </c>
      <c r="R217" s="176">
        <v>197</v>
      </c>
      <c r="S217" s="176">
        <v>198</v>
      </c>
      <c r="T217" s="176">
        <f t="shared" si="39"/>
        <v>395</v>
      </c>
      <c r="U217" s="176">
        <v>5</v>
      </c>
      <c r="V217" s="192">
        <v>6</v>
      </c>
      <c r="W217" s="212">
        <v>8</v>
      </c>
    </row>
    <row r="218" spans="1:134" s="186" customFormat="1" ht="19">
      <c r="A218" s="187">
        <v>178</v>
      </c>
      <c r="B218" s="188">
        <v>23</v>
      </c>
      <c r="C218" s="188">
        <v>313</v>
      </c>
      <c r="D218" s="188">
        <v>313</v>
      </c>
      <c r="E218" s="167" t="s">
        <v>1304</v>
      </c>
      <c r="F218" s="189" t="s">
        <v>937</v>
      </c>
      <c r="G218" s="190" t="s">
        <v>962</v>
      </c>
      <c r="H218" s="190" t="s">
        <v>1475</v>
      </c>
      <c r="I218" s="191" t="s">
        <v>963</v>
      </c>
      <c r="J218" s="176" t="s">
        <v>288</v>
      </c>
      <c r="K218" s="176" t="s">
        <v>288</v>
      </c>
      <c r="L218" s="176" t="s">
        <v>941</v>
      </c>
      <c r="M218" s="176">
        <v>1</v>
      </c>
      <c r="N218" s="176">
        <v>10</v>
      </c>
      <c r="O218" s="176" t="s">
        <v>942</v>
      </c>
      <c r="P218" s="176">
        <v>24.47</v>
      </c>
      <c r="Q218" s="176">
        <v>48</v>
      </c>
      <c r="R218" s="176">
        <v>119</v>
      </c>
      <c r="S218" s="176">
        <v>135</v>
      </c>
      <c r="T218" s="176">
        <f t="shared" si="39"/>
        <v>254</v>
      </c>
      <c r="U218" s="176">
        <v>6</v>
      </c>
      <c r="V218" s="192">
        <v>5</v>
      </c>
      <c r="W218" s="212">
        <v>9</v>
      </c>
    </row>
    <row r="219" spans="1:134" s="185" customFormat="1" ht="19" customHeight="1">
      <c r="A219" s="183"/>
      <c r="B219" s="184"/>
      <c r="C219" s="323" t="s">
        <v>1561</v>
      </c>
      <c r="D219" s="324"/>
      <c r="E219" s="324"/>
      <c r="F219" s="324"/>
      <c r="G219" s="324"/>
      <c r="H219" s="324"/>
      <c r="I219" s="324"/>
      <c r="J219" s="324"/>
      <c r="K219" s="324"/>
      <c r="L219" s="324"/>
      <c r="M219" s="324"/>
      <c r="N219" s="324"/>
      <c r="O219" s="325"/>
      <c r="P219" s="181">
        <f>SUM(P210:P218)</f>
        <v>401.23</v>
      </c>
      <c r="Q219" s="181">
        <f t="shared" ref="Q219:V219" si="40">SUM(Q210:Q218)</f>
        <v>522</v>
      </c>
      <c r="R219" s="181">
        <f t="shared" si="40"/>
        <v>1474</v>
      </c>
      <c r="S219" s="181">
        <f t="shared" si="40"/>
        <v>1600</v>
      </c>
      <c r="T219" s="181">
        <f t="shared" si="40"/>
        <v>3074</v>
      </c>
      <c r="U219" s="181">
        <f t="shared" si="40"/>
        <v>40</v>
      </c>
      <c r="V219" s="181">
        <f t="shared" si="40"/>
        <v>51</v>
      </c>
      <c r="W219" s="230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Y219" s="198"/>
      <c r="CZ219" s="198"/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/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198"/>
      <c r="EC219" s="198"/>
      <c r="ED219" s="198"/>
    </row>
    <row r="220" spans="1:134" s="186" customFormat="1" ht="19">
      <c r="A220" s="187">
        <v>179</v>
      </c>
      <c r="B220" s="188">
        <v>24</v>
      </c>
      <c r="C220" s="188">
        <v>75</v>
      </c>
      <c r="D220" s="188">
        <v>75</v>
      </c>
      <c r="E220" s="167" t="s">
        <v>1305</v>
      </c>
      <c r="F220" s="189" t="s">
        <v>964</v>
      </c>
      <c r="G220" s="190" t="s">
        <v>1414</v>
      </c>
      <c r="H220" s="190" t="s">
        <v>1475</v>
      </c>
      <c r="I220" s="191" t="s">
        <v>965</v>
      </c>
      <c r="J220" s="176" t="s">
        <v>904</v>
      </c>
      <c r="K220" s="176" t="s">
        <v>904</v>
      </c>
      <c r="L220" s="176" t="s">
        <v>966</v>
      </c>
      <c r="M220" s="176">
        <v>4</v>
      </c>
      <c r="N220" s="176">
        <v>10</v>
      </c>
      <c r="O220" s="176" t="s">
        <v>967</v>
      </c>
      <c r="P220" s="176">
        <v>55.86</v>
      </c>
      <c r="Q220" s="176">
        <v>143</v>
      </c>
      <c r="R220" s="176">
        <v>379</v>
      </c>
      <c r="S220" s="176">
        <v>370</v>
      </c>
      <c r="T220" s="176">
        <f t="shared" si="39"/>
        <v>749</v>
      </c>
      <c r="U220" s="176">
        <v>4</v>
      </c>
      <c r="V220" s="192">
        <v>5</v>
      </c>
      <c r="W220" s="212">
        <v>1</v>
      </c>
    </row>
    <row r="221" spans="1:134" s="186" customFormat="1" ht="19">
      <c r="A221" s="187">
        <v>180</v>
      </c>
      <c r="B221" s="188">
        <v>25</v>
      </c>
      <c r="C221" s="188">
        <v>74</v>
      </c>
      <c r="D221" s="188">
        <v>74</v>
      </c>
      <c r="E221" s="167" t="s">
        <v>1306</v>
      </c>
      <c r="F221" s="189" t="s">
        <v>964</v>
      </c>
      <c r="G221" s="190" t="s">
        <v>968</v>
      </c>
      <c r="H221" s="190" t="s">
        <v>1475</v>
      </c>
      <c r="I221" s="191" t="s">
        <v>969</v>
      </c>
      <c r="J221" s="176" t="s">
        <v>604</v>
      </c>
      <c r="K221" s="176" t="s">
        <v>604</v>
      </c>
      <c r="L221" s="176" t="s">
        <v>970</v>
      </c>
      <c r="M221" s="176" t="s">
        <v>85</v>
      </c>
      <c r="N221" s="176">
        <v>10</v>
      </c>
      <c r="O221" s="176" t="s">
        <v>971</v>
      </c>
      <c r="P221" s="176">
        <v>51</v>
      </c>
      <c r="Q221" s="176">
        <v>97</v>
      </c>
      <c r="R221" s="176">
        <v>264</v>
      </c>
      <c r="S221" s="176">
        <v>248</v>
      </c>
      <c r="T221" s="176">
        <f t="shared" si="39"/>
        <v>512</v>
      </c>
      <c r="U221" s="176">
        <v>5</v>
      </c>
      <c r="V221" s="192">
        <v>6</v>
      </c>
      <c r="W221" s="212">
        <v>2</v>
      </c>
    </row>
    <row r="222" spans="1:134" s="186" customFormat="1" ht="19">
      <c r="A222" s="187">
        <v>181</v>
      </c>
      <c r="B222" s="188">
        <v>26</v>
      </c>
      <c r="C222" s="188">
        <v>73</v>
      </c>
      <c r="D222" s="188">
        <v>73</v>
      </c>
      <c r="E222" s="167" t="s">
        <v>1307</v>
      </c>
      <c r="F222" s="189" t="s">
        <v>964</v>
      </c>
      <c r="G222" s="190" t="s">
        <v>1415</v>
      </c>
      <c r="H222" s="190" t="s">
        <v>1475</v>
      </c>
      <c r="I222" s="191" t="s">
        <v>972</v>
      </c>
      <c r="J222" s="176" t="s">
        <v>604</v>
      </c>
      <c r="K222" s="176" t="s">
        <v>604</v>
      </c>
      <c r="L222" s="176" t="s">
        <v>973</v>
      </c>
      <c r="M222" s="176" t="s">
        <v>85</v>
      </c>
      <c r="N222" s="176">
        <v>10</v>
      </c>
      <c r="O222" s="176" t="s">
        <v>971</v>
      </c>
      <c r="P222" s="176">
        <v>63.6</v>
      </c>
      <c r="Q222" s="176">
        <v>97</v>
      </c>
      <c r="R222" s="176">
        <v>264</v>
      </c>
      <c r="S222" s="176">
        <v>248</v>
      </c>
      <c r="T222" s="176">
        <f t="shared" si="39"/>
        <v>512</v>
      </c>
      <c r="U222" s="176">
        <v>4</v>
      </c>
      <c r="V222" s="192">
        <v>5</v>
      </c>
      <c r="W222" s="212">
        <v>3</v>
      </c>
    </row>
    <row r="223" spans="1:134" s="185" customFormat="1" ht="19" customHeight="1">
      <c r="A223" s="183"/>
      <c r="B223" s="184"/>
      <c r="C223" s="323" t="s">
        <v>1562</v>
      </c>
      <c r="D223" s="324"/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5"/>
      <c r="P223" s="181">
        <f>SUM(P220:P222)</f>
        <v>170.46</v>
      </c>
      <c r="Q223" s="181">
        <f t="shared" ref="Q223:V223" si="41">SUM(Q220:Q222)</f>
        <v>337</v>
      </c>
      <c r="R223" s="181">
        <f t="shared" si="41"/>
        <v>907</v>
      </c>
      <c r="S223" s="181">
        <f t="shared" si="41"/>
        <v>866</v>
      </c>
      <c r="T223" s="181">
        <f t="shared" si="41"/>
        <v>1773</v>
      </c>
      <c r="U223" s="181">
        <f t="shared" si="41"/>
        <v>13</v>
      </c>
      <c r="V223" s="181">
        <f t="shared" si="41"/>
        <v>16</v>
      </c>
      <c r="W223" s="230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198"/>
      <c r="CH223" s="198"/>
      <c r="CI223" s="198"/>
      <c r="CJ223" s="198"/>
      <c r="CK223" s="198"/>
      <c r="CL223" s="198"/>
      <c r="CM223" s="198"/>
      <c r="CN223" s="198"/>
      <c r="CO223" s="198"/>
      <c r="CP223" s="198"/>
      <c r="CQ223" s="198"/>
      <c r="CR223" s="198"/>
      <c r="CS223" s="198"/>
      <c r="CT223" s="198"/>
      <c r="CU223" s="198"/>
      <c r="CV223" s="198"/>
      <c r="CW223" s="198"/>
      <c r="CX223" s="198"/>
      <c r="CY223" s="19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8"/>
      <c r="DN223" s="198"/>
      <c r="DO223" s="198"/>
      <c r="DP223" s="198"/>
      <c r="DQ223" s="198"/>
      <c r="DR223" s="198"/>
      <c r="DS223" s="198"/>
      <c r="DT223" s="198"/>
      <c r="DU223" s="198"/>
      <c r="DV223" s="198"/>
      <c r="DW223" s="198"/>
      <c r="DX223" s="198"/>
      <c r="DY223" s="198"/>
      <c r="DZ223" s="198"/>
      <c r="EA223" s="198"/>
      <c r="EB223" s="198"/>
      <c r="EC223" s="198"/>
      <c r="ED223" s="198"/>
    </row>
    <row r="224" spans="1:134" s="186" customFormat="1" ht="19">
      <c r="A224" s="187">
        <v>182</v>
      </c>
      <c r="B224" s="188">
        <v>27</v>
      </c>
      <c r="C224" s="188">
        <v>77</v>
      </c>
      <c r="D224" s="188">
        <v>77</v>
      </c>
      <c r="E224" s="167" t="s">
        <v>1295</v>
      </c>
      <c r="F224" s="189" t="s">
        <v>974</v>
      </c>
      <c r="G224" s="190" t="s">
        <v>1416</v>
      </c>
      <c r="H224" s="190" t="s">
        <v>1475</v>
      </c>
      <c r="I224" s="191" t="s">
        <v>975</v>
      </c>
      <c r="J224" s="176" t="s">
        <v>904</v>
      </c>
      <c r="K224" s="176" t="s">
        <v>904</v>
      </c>
      <c r="L224" s="176" t="s">
        <v>976</v>
      </c>
      <c r="M224" s="176" t="s">
        <v>85</v>
      </c>
      <c r="N224" s="176">
        <v>10</v>
      </c>
      <c r="O224" s="176" t="s">
        <v>50</v>
      </c>
      <c r="P224" s="176">
        <v>56.51</v>
      </c>
      <c r="Q224" s="176">
        <v>51</v>
      </c>
      <c r="R224" s="176">
        <v>137</v>
      </c>
      <c r="S224" s="176">
        <v>126</v>
      </c>
      <c r="T224" s="176">
        <f t="shared" si="39"/>
        <v>263</v>
      </c>
      <c r="U224" s="176">
        <v>6</v>
      </c>
      <c r="V224" s="192">
        <v>5</v>
      </c>
      <c r="W224" s="212">
        <v>1</v>
      </c>
    </row>
    <row r="225" spans="1:134" s="186" customFormat="1" ht="19">
      <c r="A225" s="187">
        <v>183</v>
      </c>
      <c r="B225" s="188">
        <v>28</v>
      </c>
      <c r="C225" s="188">
        <v>78</v>
      </c>
      <c r="D225" s="188">
        <v>78</v>
      </c>
      <c r="E225" s="167" t="s">
        <v>1308</v>
      </c>
      <c r="F225" s="189" t="s">
        <v>974</v>
      </c>
      <c r="G225" s="190" t="s">
        <v>977</v>
      </c>
      <c r="H225" s="190" t="s">
        <v>1475</v>
      </c>
      <c r="I225" s="191" t="s">
        <v>978</v>
      </c>
      <c r="J225" s="176" t="s">
        <v>904</v>
      </c>
      <c r="K225" s="176" t="s">
        <v>904</v>
      </c>
      <c r="L225" s="176" t="s">
        <v>941</v>
      </c>
      <c r="M225" s="176" t="s">
        <v>85</v>
      </c>
      <c r="N225" s="176">
        <v>10</v>
      </c>
      <c r="O225" s="176" t="s">
        <v>942</v>
      </c>
      <c r="P225" s="176">
        <v>41.6</v>
      </c>
      <c r="Q225" s="176">
        <v>163</v>
      </c>
      <c r="R225" s="176">
        <v>395</v>
      </c>
      <c r="S225" s="176">
        <v>451</v>
      </c>
      <c r="T225" s="176">
        <f t="shared" si="39"/>
        <v>846</v>
      </c>
      <c r="U225" s="176">
        <v>7</v>
      </c>
      <c r="V225" s="192">
        <v>8</v>
      </c>
      <c r="W225" s="212">
        <v>2</v>
      </c>
    </row>
    <row r="226" spans="1:134" s="186" customFormat="1" ht="19">
      <c r="A226" s="187">
        <v>184</v>
      </c>
      <c r="B226" s="188">
        <v>29</v>
      </c>
      <c r="C226" s="188">
        <v>94</v>
      </c>
      <c r="D226" s="188">
        <v>94</v>
      </c>
      <c r="E226" s="167" t="s">
        <v>1309</v>
      </c>
      <c r="F226" s="189" t="s">
        <v>974</v>
      </c>
      <c r="G226" s="190" t="s">
        <v>979</v>
      </c>
      <c r="H226" s="190" t="s">
        <v>1475</v>
      </c>
      <c r="I226" s="191" t="s">
        <v>980</v>
      </c>
      <c r="J226" s="176" t="s">
        <v>537</v>
      </c>
      <c r="K226" s="176" t="s">
        <v>537</v>
      </c>
      <c r="L226" s="176" t="s">
        <v>49</v>
      </c>
      <c r="M226" s="176" t="s">
        <v>85</v>
      </c>
      <c r="N226" s="176">
        <v>10</v>
      </c>
      <c r="O226" s="176" t="s">
        <v>50</v>
      </c>
      <c r="P226" s="176">
        <v>72.459999999999994</v>
      </c>
      <c r="Q226" s="176">
        <v>284</v>
      </c>
      <c r="R226" s="176">
        <v>718</v>
      </c>
      <c r="S226" s="176">
        <v>734</v>
      </c>
      <c r="T226" s="176">
        <f t="shared" si="39"/>
        <v>1452</v>
      </c>
      <c r="U226" s="176">
        <v>4</v>
      </c>
      <c r="V226" s="192">
        <v>7</v>
      </c>
      <c r="W226" s="212">
        <v>3</v>
      </c>
    </row>
    <row r="227" spans="1:134" s="186" customFormat="1" ht="19">
      <c r="A227" s="187">
        <v>185</v>
      </c>
      <c r="B227" s="188">
        <v>30</v>
      </c>
      <c r="C227" s="188">
        <v>99</v>
      </c>
      <c r="D227" s="188">
        <v>99</v>
      </c>
      <c r="E227" s="167" t="s">
        <v>258</v>
      </c>
      <c r="F227" s="189" t="s">
        <v>974</v>
      </c>
      <c r="G227" s="190" t="s">
        <v>1417</v>
      </c>
      <c r="H227" s="190" t="s">
        <v>1475</v>
      </c>
      <c r="I227" s="191" t="s">
        <v>981</v>
      </c>
      <c r="J227" s="176" t="s">
        <v>537</v>
      </c>
      <c r="K227" s="176" t="s">
        <v>537</v>
      </c>
      <c r="L227" s="176" t="s">
        <v>49</v>
      </c>
      <c r="M227" s="176">
        <v>4</v>
      </c>
      <c r="N227" s="176">
        <v>10</v>
      </c>
      <c r="O227" s="176" t="s">
        <v>982</v>
      </c>
      <c r="P227" s="176">
        <v>78.41</v>
      </c>
      <c r="Q227" s="176">
        <v>40</v>
      </c>
      <c r="R227" s="176">
        <v>99</v>
      </c>
      <c r="S227" s="176">
        <v>123</v>
      </c>
      <c r="T227" s="176">
        <f t="shared" si="39"/>
        <v>222</v>
      </c>
      <c r="U227" s="176">
        <v>3</v>
      </c>
      <c r="V227" s="192">
        <v>8</v>
      </c>
      <c r="W227" s="212">
        <v>4</v>
      </c>
    </row>
    <row r="228" spans="1:134" s="186" customFormat="1" ht="19">
      <c r="A228" s="187">
        <v>186</v>
      </c>
      <c r="B228" s="188">
        <v>31</v>
      </c>
      <c r="C228" s="188">
        <v>133</v>
      </c>
      <c r="D228" s="188">
        <v>133</v>
      </c>
      <c r="E228" s="167" t="s">
        <v>1310</v>
      </c>
      <c r="F228" s="189" t="s">
        <v>974</v>
      </c>
      <c r="G228" s="190" t="s">
        <v>1418</v>
      </c>
      <c r="H228" s="190" t="s">
        <v>1475</v>
      </c>
      <c r="I228" s="191" t="s">
        <v>983</v>
      </c>
      <c r="J228" s="176" t="s">
        <v>82</v>
      </c>
      <c r="K228" s="176" t="s">
        <v>82</v>
      </c>
      <c r="L228" s="176" t="s">
        <v>445</v>
      </c>
      <c r="M228" s="176">
        <v>4</v>
      </c>
      <c r="N228" s="176">
        <v>10</v>
      </c>
      <c r="O228" s="176" t="s">
        <v>429</v>
      </c>
      <c r="P228" s="176">
        <v>20.190000000000001</v>
      </c>
      <c r="Q228" s="176">
        <v>81</v>
      </c>
      <c r="R228" s="176">
        <v>187</v>
      </c>
      <c r="S228" s="176">
        <v>188</v>
      </c>
      <c r="T228" s="176">
        <f t="shared" si="39"/>
        <v>375</v>
      </c>
      <c r="U228" s="176">
        <v>5</v>
      </c>
      <c r="V228" s="192">
        <v>4</v>
      </c>
      <c r="W228" s="212">
        <v>5</v>
      </c>
    </row>
    <row r="229" spans="1:134" s="186" customFormat="1" ht="19">
      <c r="A229" s="187">
        <v>187</v>
      </c>
      <c r="B229" s="188">
        <v>32</v>
      </c>
      <c r="C229" s="188">
        <v>151</v>
      </c>
      <c r="D229" s="188">
        <v>151</v>
      </c>
      <c r="E229" s="167" t="s">
        <v>1311</v>
      </c>
      <c r="F229" s="189" t="s">
        <v>974</v>
      </c>
      <c r="G229" s="190" t="s">
        <v>1419</v>
      </c>
      <c r="H229" s="190" t="s">
        <v>1475</v>
      </c>
      <c r="I229" s="191" t="s">
        <v>984</v>
      </c>
      <c r="J229" s="176" t="s">
        <v>478</v>
      </c>
      <c r="K229" s="176" t="s">
        <v>478</v>
      </c>
      <c r="L229" s="176" t="s">
        <v>445</v>
      </c>
      <c r="M229" s="176">
        <v>4</v>
      </c>
      <c r="N229" s="176">
        <v>10</v>
      </c>
      <c r="O229" s="176" t="s">
        <v>429</v>
      </c>
      <c r="P229" s="176">
        <v>14.43</v>
      </c>
      <c r="Q229" s="176">
        <v>46</v>
      </c>
      <c r="R229" s="176">
        <v>93</v>
      </c>
      <c r="S229" s="176">
        <v>91</v>
      </c>
      <c r="T229" s="176">
        <f t="shared" si="39"/>
        <v>184</v>
      </c>
      <c r="U229" s="176">
        <v>4</v>
      </c>
      <c r="V229" s="192">
        <v>5</v>
      </c>
      <c r="W229" s="212">
        <v>6</v>
      </c>
    </row>
    <row r="230" spans="1:134" s="186" customFormat="1" ht="19">
      <c r="A230" s="187">
        <v>188</v>
      </c>
      <c r="B230" s="188">
        <v>33</v>
      </c>
      <c r="C230" s="188">
        <v>197</v>
      </c>
      <c r="D230" s="188">
        <v>197</v>
      </c>
      <c r="E230" s="167" t="s">
        <v>1251</v>
      </c>
      <c r="F230" s="189" t="s">
        <v>974</v>
      </c>
      <c r="G230" s="190" t="s">
        <v>1420</v>
      </c>
      <c r="H230" s="190" t="s">
        <v>1475</v>
      </c>
      <c r="I230" s="191" t="s">
        <v>985</v>
      </c>
      <c r="J230" s="176" t="s">
        <v>47</v>
      </c>
      <c r="K230" s="176" t="s">
        <v>48</v>
      </c>
      <c r="L230" s="176" t="s">
        <v>970</v>
      </c>
      <c r="M230" s="176" t="s">
        <v>85</v>
      </c>
      <c r="N230" s="176">
        <v>10</v>
      </c>
      <c r="O230" s="176" t="s">
        <v>971</v>
      </c>
      <c r="P230" s="176">
        <v>71.78</v>
      </c>
      <c r="Q230" s="176">
        <v>45</v>
      </c>
      <c r="R230" s="176">
        <v>114</v>
      </c>
      <c r="S230" s="176">
        <v>124</v>
      </c>
      <c r="T230" s="176">
        <f t="shared" si="39"/>
        <v>238</v>
      </c>
      <c r="U230" s="176">
        <v>6</v>
      </c>
      <c r="V230" s="192">
        <v>5</v>
      </c>
      <c r="W230" s="212">
        <v>7</v>
      </c>
    </row>
    <row r="231" spans="1:134" s="186" customFormat="1" ht="19">
      <c r="A231" s="187">
        <v>189</v>
      </c>
      <c r="B231" s="188">
        <v>34</v>
      </c>
      <c r="C231" s="188">
        <v>283</v>
      </c>
      <c r="D231" s="188">
        <v>283</v>
      </c>
      <c r="E231" s="167" t="s">
        <v>1312</v>
      </c>
      <c r="F231" s="189" t="s">
        <v>974</v>
      </c>
      <c r="G231" s="190" t="s">
        <v>1421</v>
      </c>
      <c r="H231" s="190" t="s">
        <v>1475</v>
      </c>
      <c r="I231" s="191" t="s">
        <v>986</v>
      </c>
      <c r="J231" s="176" t="s">
        <v>107</v>
      </c>
      <c r="K231" s="176" t="s">
        <v>107</v>
      </c>
      <c r="L231" s="176" t="s">
        <v>941</v>
      </c>
      <c r="M231" s="176">
        <v>2</v>
      </c>
      <c r="N231" s="176">
        <v>10</v>
      </c>
      <c r="O231" s="176" t="s">
        <v>942</v>
      </c>
      <c r="P231" s="176">
        <v>31.79</v>
      </c>
      <c r="Q231" s="176">
        <v>40</v>
      </c>
      <c r="R231" s="176">
        <v>93</v>
      </c>
      <c r="S231" s="176">
        <v>112</v>
      </c>
      <c r="T231" s="176">
        <f t="shared" si="39"/>
        <v>205</v>
      </c>
      <c r="U231" s="176">
        <v>5</v>
      </c>
      <c r="V231" s="192">
        <v>2</v>
      </c>
      <c r="W231" s="212">
        <v>8</v>
      </c>
    </row>
    <row r="232" spans="1:134" s="185" customFormat="1" ht="19" customHeight="1">
      <c r="A232" s="183"/>
      <c r="B232" s="184"/>
      <c r="C232" s="323" t="s">
        <v>1563</v>
      </c>
      <c r="D232" s="324"/>
      <c r="E232" s="324"/>
      <c r="F232" s="324"/>
      <c r="G232" s="324"/>
      <c r="H232" s="324"/>
      <c r="I232" s="324"/>
      <c r="J232" s="324"/>
      <c r="K232" s="324"/>
      <c r="L232" s="324"/>
      <c r="M232" s="324"/>
      <c r="N232" s="324"/>
      <c r="O232" s="325"/>
      <c r="P232" s="181">
        <f>SUM(P224:P231)</f>
        <v>387.17</v>
      </c>
      <c r="Q232" s="181">
        <f t="shared" ref="Q232:V232" si="42">SUM(Q224:Q231)</f>
        <v>750</v>
      </c>
      <c r="R232" s="181">
        <f t="shared" si="42"/>
        <v>1836</v>
      </c>
      <c r="S232" s="181">
        <f t="shared" si="42"/>
        <v>1949</v>
      </c>
      <c r="T232" s="181">
        <f t="shared" si="42"/>
        <v>3785</v>
      </c>
      <c r="U232" s="181">
        <f t="shared" si="42"/>
        <v>40</v>
      </c>
      <c r="V232" s="181">
        <f t="shared" si="42"/>
        <v>44</v>
      </c>
      <c r="W232" s="230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 s="198"/>
      <c r="CO232" s="198"/>
      <c r="CP232" s="198"/>
      <c r="CQ232" s="198"/>
      <c r="CR232" s="198"/>
      <c r="CS232" s="198"/>
      <c r="CT232" s="198"/>
      <c r="CU232" s="198"/>
      <c r="CV232" s="198"/>
      <c r="CW232" s="198"/>
      <c r="CX232" s="198"/>
      <c r="CY232" s="198"/>
      <c r="CZ232" s="198"/>
      <c r="DA232" s="198"/>
      <c r="DB232" s="198"/>
      <c r="DC232" s="198"/>
      <c r="DD232" s="198"/>
      <c r="DE232" s="198"/>
      <c r="DF232" s="198"/>
      <c r="DG232" s="198"/>
      <c r="DH232" s="198"/>
      <c r="DI232" s="198"/>
      <c r="DJ232" s="198"/>
      <c r="DK232" s="198"/>
      <c r="DL232" s="198"/>
      <c r="DM232" s="198"/>
      <c r="DN232" s="198"/>
      <c r="DO232" s="198"/>
      <c r="DP232" s="198"/>
      <c r="DQ232" s="198"/>
      <c r="DR232" s="198"/>
      <c r="DS232" s="198"/>
      <c r="DT232" s="198"/>
      <c r="DU232" s="198"/>
      <c r="DV232" s="198"/>
      <c r="DW232" s="198"/>
      <c r="DX232" s="198"/>
      <c r="DY232" s="198"/>
      <c r="DZ232" s="198"/>
      <c r="EA232" s="198"/>
      <c r="EB232" s="198"/>
      <c r="EC232" s="198"/>
      <c r="ED232" s="198"/>
    </row>
    <row r="233" spans="1:134" s="186" customFormat="1" ht="19">
      <c r="A233" s="187">
        <v>190</v>
      </c>
      <c r="B233" s="188">
        <v>35</v>
      </c>
      <c r="C233" s="188">
        <v>4</v>
      </c>
      <c r="D233" s="188">
        <v>4</v>
      </c>
      <c r="E233" s="167" t="s">
        <v>1313</v>
      </c>
      <c r="F233" s="189" t="s">
        <v>987</v>
      </c>
      <c r="G233" s="190" t="s">
        <v>1422</v>
      </c>
      <c r="H233" s="190" t="s">
        <v>1475</v>
      </c>
      <c r="I233" s="191" t="s">
        <v>988</v>
      </c>
      <c r="J233" s="176" t="s">
        <v>198</v>
      </c>
      <c r="K233" s="176" t="s">
        <v>198</v>
      </c>
      <c r="L233" s="176" t="s">
        <v>116</v>
      </c>
      <c r="M233" s="176">
        <v>3</v>
      </c>
      <c r="N233" s="176">
        <v>5</v>
      </c>
      <c r="O233" s="176" t="s">
        <v>117</v>
      </c>
      <c r="P233" s="176">
        <v>42.6</v>
      </c>
      <c r="Q233" s="176">
        <v>37</v>
      </c>
      <c r="R233" s="176">
        <v>114</v>
      </c>
      <c r="S233" s="176">
        <v>120</v>
      </c>
      <c r="T233" s="176">
        <f t="shared" si="39"/>
        <v>234</v>
      </c>
      <c r="U233" s="176">
        <v>3</v>
      </c>
      <c r="V233" s="192">
        <v>4</v>
      </c>
      <c r="W233" s="212">
        <v>1</v>
      </c>
    </row>
    <row r="234" spans="1:134" s="186" customFormat="1" ht="19">
      <c r="A234" s="187">
        <v>191</v>
      </c>
      <c r="B234" s="188">
        <v>36</v>
      </c>
      <c r="C234" s="188">
        <v>88</v>
      </c>
      <c r="D234" s="188">
        <v>88</v>
      </c>
      <c r="E234" s="167" t="s">
        <v>1314</v>
      </c>
      <c r="F234" s="189" t="s">
        <v>987</v>
      </c>
      <c r="G234" s="190" t="s">
        <v>989</v>
      </c>
      <c r="H234" s="190" t="s">
        <v>1475</v>
      </c>
      <c r="I234" s="191" t="s">
        <v>990</v>
      </c>
      <c r="J234" s="176" t="s">
        <v>991</v>
      </c>
      <c r="K234" s="176" t="s">
        <v>991</v>
      </c>
      <c r="L234" s="176" t="s">
        <v>39</v>
      </c>
      <c r="M234" s="176" t="s">
        <v>85</v>
      </c>
      <c r="N234" s="176">
        <v>5</v>
      </c>
      <c r="O234" s="176" t="s">
        <v>40</v>
      </c>
      <c r="P234" s="176">
        <v>23.92</v>
      </c>
      <c r="Q234" s="176">
        <v>28</v>
      </c>
      <c r="R234" s="176">
        <v>62</v>
      </c>
      <c r="S234" s="176">
        <v>74</v>
      </c>
      <c r="T234" s="176">
        <f t="shared" si="39"/>
        <v>136</v>
      </c>
      <c r="U234" s="176">
        <v>5</v>
      </c>
      <c r="V234" s="192">
        <v>4</v>
      </c>
      <c r="W234" s="212">
        <v>2</v>
      </c>
    </row>
    <row r="235" spans="1:134" s="186" customFormat="1" ht="19">
      <c r="A235" s="187">
        <v>192</v>
      </c>
      <c r="B235" s="188">
        <v>37</v>
      </c>
      <c r="C235" s="188">
        <v>128</v>
      </c>
      <c r="D235" s="188">
        <v>128</v>
      </c>
      <c r="E235" s="167" t="s">
        <v>1315</v>
      </c>
      <c r="F235" s="189" t="s">
        <v>987</v>
      </c>
      <c r="G235" s="190" t="s">
        <v>1423</v>
      </c>
      <c r="H235" s="190" t="s">
        <v>1475</v>
      </c>
      <c r="I235" s="191" t="s">
        <v>992</v>
      </c>
      <c r="J235" s="176" t="s">
        <v>919</v>
      </c>
      <c r="K235" s="176" t="s">
        <v>919</v>
      </c>
      <c r="L235" s="176" t="s">
        <v>49</v>
      </c>
      <c r="M235" s="176" t="s">
        <v>85</v>
      </c>
      <c r="N235" s="176">
        <v>10</v>
      </c>
      <c r="O235" s="176" t="s">
        <v>50</v>
      </c>
      <c r="P235" s="176">
        <v>62.41</v>
      </c>
      <c r="Q235" s="176">
        <v>71</v>
      </c>
      <c r="R235" s="176">
        <v>231</v>
      </c>
      <c r="S235" s="176">
        <v>234</v>
      </c>
      <c r="T235" s="176">
        <f t="shared" si="39"/>
        <v>465</v>
      </c>
      <c r="U235" s="176">
        <v>4</v>
      </c>
      <c r="V235" s="192">
        <v>7</v>
      </c>
      <c r="W235" s="212">
        <v>3</v>
      </c>
    </row>
    <row r="236" spans="1:134" s="186" customFormat="1" ht="19">
      <c r="A236" s="187">
        <v>193</v>
      </c>
      <c r="B236" s="188">
        <v>38</v>
      </c>
      <c r="C236" s="188">
        <v>135</v>
      </c>
      <c r="D236" s="188">
        <v>135</v>
      </c>
      <c r="E236" s="167" t="s">
        <v>1316</v>
      </c>
      <c r="F236" s="189" t="s">
        <v>987</v>
      </c>
      <c r="G236" s="190" t="s">
        <v>1424</v>
      </c>
      <c r="H236" s="190" t="s">
        <v>1475</v>
      </c>
      <c r="I236" s="191" t="s">
        <v>993</v>
      </c>
      <c r="J236" s="176" t="s">
        <v>82</v>
      </c>
      <c r="K236" s="176" t="s">
        <v>82</v>
      </c>
      <c r="L236" s="176" t="s">
        <v>994</v>
      </c>
      <c r="M236" s="176" t="s">
        <v>85</v>
      </c>
      <c r="N236" s="176">
        <v>10</v>
      </c>
      <c r="O236" s="176" t="s">
        <v>995</v>
      </c>
      <c r="P236" s="176">
        <v>82.88</v>
      </c>
      <c r="Q236" s="176">
        <v>92</v>
      </c>
      <c r="R236" s="176">
        <v>270</v>
      </c>
      <c r="S236" s="176">
        <v>268</v>
      </c>
      <c r="T236" s="176">
        <f t="shared" si="39"/>
        <v>538</v>
      </c>
      <c r="U236" s="176">
        <v>6</v>
      </c>
      <c r="V236" s="192">
        <v>5</v>
      </c>
      <c r="W236" s="212">
        <v>4</v>
      </c>
    </row>
    <row r="237" spans="1:134" s="186" customFormat="1" ht="19">
      <c r="A237" s="187">
        <v>194</v>
      </c>
      <c r="B237" s="188">
        <v>39</v>
      </c>
      <c r="C237" s="188">
        <v>295</v>
      </c>
      <c r="D237" s="188">
        <v>295</v>
      </c>
      <c r="E237" s="167" t="s">
        <v>1317</v>
      </c>
      <c r="F237" s="189" t="s">
        <v>987</v>
      </c>
      <c r="G237" s="190" t="s">
        <v>996</v>
      </c>
      <c r="H237" s="190" t="s">
        <v>1475</v>
      </c>
      <c r="I237" s="191" t="s">
        <v>997</v>
      </c>
      <c r="J237" s="176" t="s">
        <v>319</v>
      </c>
      <c r="K237" s="176" t="s">
        <v>319</v>
      </c>
      <c r="L237" s="176" t="s">
        <v>998</v>
      </c>
      <c r="M237" s="176" t="s">
        <v>85</v>
      </c>
      <c r="N237" s="176">
        <v>10</v>
      </c>
      <c r="O237" s="176" t="s">
        <v>999</v>
      </c>
      <c r="P237" s="176">
        <v>84.77</v>
      </c>
      <c r="Q237" s="176">
        <v>20</v>
      </c>
      <c r="R237" s="176">
        <v>64</v>
      </c>
      <c r="S237" s="176">
        <v>69</v>
      </c>
      <c r="T237" s="176">
        <f t="shared" si="39"/>
        <v>133</v>
      </c>
      <c r="U237" s="176">
        <v>3</v>
      </c>
      <c r="V237" s="192">
        <v>4</v>
      </c>
      <c r="W237" s="212">
        <v>5</v>
      </c>
    </row>
    <row r="238" spans="1:134" s="185" customFormat="1" ht="19" customHeight="1">
      <c r="A238" s="183"/>
      <c r="B238" s="184"/>
      <c r="C238" s="323" t="s">
        <v>1564</v>
      </c>
      <c r="D238" s="324"/>
      <c r="E238" s="324"/>
      <c r="F238" s="324"/>
      <c r="G238" s="324"/>
      <c r="H238" s="324"/>
      <c r="I238" s="324"/>
      <c r="J238" s="324"/>
      <c r="K238" s="324"/>
      <c r="L238" s="324"/>
      <c r="M238" s="324"/>
      <c r="N238" s="324"/>
      <c r="O238" s="325"/>
      <c r="P238" s="181">
        <f>SUM(P233:P237)</f>
        <v>296.58</v>
      </c>
      <c r="Q238" s="181">
        <f t="shared" ref="Q238:V238" si="43">SUM(Q233:Q237)</f>
        <v>248</v>
      </c>
      <c r="R238" s="181">
        <f t="shared" si="43"/>
        <v>741</v>
      </c>
      <c r="S238" s="181">
        <f t="shared" si="43"/>
        <v>765</v>
      </c>
      <c r="T238" s="181">
        <f t="shared" si="43"/>
        <v>1506</v>
      </c>
      <c r="U238" s="181">
        <f t="shared" si="43"/>
        <v>21</v>
      </c>
      <c r="V238" s="181">
        <f t="shared" si="43"/>
        <v>24</v>
      </c>
      <c r="W238" s="230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/>
      <c r="CH238" s="198"/>
      <c r="CI238" s="198"/>
      <c r="CJ238" s="198"/>
      <c r="CK238" s="198"/>
      <c r="CL238" s="198"/>
      <c r="CM238" s="198"/>
      <c r="CN238" s="198"/>
      <c r="CO238" s="198"/>
      <c r="CP238" s="198"/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/>
      <c r="DA238" s="198"/>
      <c r="DB238" s="198"/>
      <c r="DC238" s="198"/>
      <c r="DD238" s="198"/>
      <c r="DE238" s="198"/>
      <c r="DF238" s="198"/>
      <c r="DG238" s="198"/>
      <c r="DH238" s="198"/>
      <c r="DI238" s="198"/>
      <c r="DJ238" s="198"/>
      <c r="DK238" s="198"/>
      <c r="DL238" s="198"/>
      <c r="DM238" s="198"/>
      <c r="DN238" s="198"/>
      <c r="DO238" s="198"/>
      <c r="DP238" s="198"/>
      <c r="DQ238" s="198"/>
      <c r="DR238" s="198"/>
      <c r="DS238" s="198"/>
      <c r="DT238" s="198"/>
      <c r="DU238" s="198"/>
      <c r="DV238" s="198"/>
      <c r="DW238" s="198"/>
      <c r="DX238" s="198"/>
      <c r="DY238" s="198"/>
      <c r="DZ238" s="198"/>
      <c r="EA238" s="198"/>
      <c r="EB238" s="198"/>
      <c r="EC238" s="198"/>
      <c r="ED238" s="198"/>
    </row>
    <row r="239" spans="1:134" s="186" customFormat="1" ht="19">
      <c r="A239" s="187">
        <v>195</v>
      </c>
      <c r="B239" s="188">
        <v>40</v>
      </c>
      <c r="C239" s="188">
        <v>57</v>
      </c>
      <c r="D239" s="188">
        <v>57</v>
      </c>
      <c r="E239" s="167" t="s">
        <v>1318</v>
      </c>
      <c r="F239" s="189" t="s">
        <v>1000</v>
      </c>
      <c r="G239" s="190" t="s">
        <v>1425</v>
      </c>
      <c r="H239" s="190" t="s">
        <v>1475</v>
      </c>
      <c r="I239" s="191" t="s">
        <v>1001</v>
      </c>
      <c r="J239" s="176" t="s">
        <v>205</v>
      </c>
      <c r="K239" s="176" t="s">
        <v>205</v>
      </c>
      <c r="L239" s="176" t="s">
        <v>538</v>
      </c>
      <c r="M239" s="176" t="s">
        <v>85</v>
      </c>
      <c r="N239" s="176">
        <v>10</v>
      </c>
      <c r="O239" s="176" t="s">
        <v>942</v>
      </c>
      <c r="P239" s="176">
        <v>43.42</v>
      </c>
      <c r="Q239" s="176">
        <v>82</v>
      </c>
      <c r="R239" s="176">
        <v>106</v>
      </c>
      <c r="S239" s="176">
        <v>144</v>
      </c>
      <c r="T239" s="176">
        <f t="shared" si="39"/>
        <v>250</v>
      </c>
      <c r="U239" s="176">
        <v>4</v>
      </c>
      <c r="V239" s="192">
        <v>9</v>
      </c>
      <c r="W239" s="212">
        <v>1</v>
      </c>
    </row>
    <row r="240" spans="1:134" s="186" customFormat="1" ht="19">
      <c r="A240" s="187">
        <v>196</v>
      </c>
      <c r="B240" s="188">
        <v>41</v>
      </c>
      <c r="C240" s="188">
        <v>69</v>
      </c>
      <c r="D240" s="188">
        <v>69</v>
      </c>
      <c r="E240" s="167" t="s">
        <v>1319</v>
      </c>
      <c r="F240" s="189" t="s">
        <v>1000</v>
      </c>
      <c r="G240" s="190" t="s">
        <v>1426</v>
      </c>
      <c r="H240" s="190" t="s">
        <v>1475</v>
      </c>
      <c r="I240" s="191" t="s">
        <v>1002</v>
      </c>
      <c r="J240" s="176" t="s">
        <v>65</v>
      </c>
      <c r="K240" s="176" t="s">
        <v>65</v>
      </c>
      <c r="L240" s="176" t="s">
        <v>459</v>
      </c>
      <c r="M240" s="176">
        <v>4</v>
      </c>
      <c r="N240" s="176">
        <v>5</v>
      </c>
      <c r="O240" s="176" t="s">
        <v>1003</v>
      </c>
      <c r="P240" s="176">
        <v>108.1</v>
      </c>
      <c r="Q240" s="176">
        <v>209</v>
      </c>
      <c r="R240" s="176">
        <v>500</v>
      </c>
      <c r="S240" s="176">
        <v>555</v>
      </c>
      <c r="T240" s="176">
        <f t="shared" si="39"/>
        <v>1055</v>
      </c>
      <c r="U240" s="176">
        <v>3</v>
      </c>
      <c r="V240" s="192">
        <v>8</v>
      </c>
      <c r="W240" s="212">
        <v>2</v>
      </c>
    </row>
    <row r="241" spans="1:134" s="186" customFormat="1" ht="19">
      <c r="A241" s="187">
        <v>197</v>
      </c>
      <c r="B241" s="188">
        <v>42</v>
      </c>
      <c r="C241" s="188">
        <v>64</v>
      </c>
      <c r="D241" s="188">
        <v>64</v>
      </c>
      <c r="E241" s="167" t="s">
        <v>1320</v>
      </c>
      <c r="F241" s="189" t="s">
        <v>1000</v>
      </c>
      <c r="G241" s="190" t="s">
        <v>1427</v>
      </c>
      <c r="H241" s="190" t="s">
        <v>1475</v>
      </c>
      <c r="I241" s="191" t="s">
        <v>1004</v>
      </c>
      <c r="J241" s="176" t="s">
        <v>636</v>
      </c>
      <c r="K241" s="176" t="s">
        <v>636</v>
      </c>
      <c r="L241" s="176" t="s">
        <v>39</v>
      </c>
      <c r="M241" s="176" t="s">
        <v>85</v>
      </c>
      <c r="N241" s="176">
        <v>5</v>
      </c>
      <c r="O241" s="176" t="s">
        <v>1005</v>
      </c>
      <c r="P241" s="176">
        <v>31.7</v>
      </c>
      <c r="Q241" s="176">
        <v>106</v>
      </c>
      <c r="R241" s="176">
        <v>261</v>
      </c>
      <c r="S241" s="176">
        <v>258</v>
      </c>
      <c r="T241" s="176">
        <f t="shared" si="39"/>
        <v>519</v>
      </c>
      <c r="U241" s="176">
        <v>7</v>
      </c>
      <c r="V241" s="192">
        <v>4</v>
      </c>
      <c r="W241" s="212">
        <v>3</v>
      </c>
    </row>
    <row r="242" spans="1:134" s="186" customFormat="1" ht="19">
      <c r="A242" s="187">
        <v>198</v>
      </c>
      <c r="B242" s="188">
        <v>43</v>
      </c>
      <c r="C242" s="188">
        <v>25</v>
      </c>
      <c r="D242" s="188">
        <v>25</v>
      </c>
      <c r="E242" s="167" t="s">
        <v>1321</v>
      </c>
      <c r="F242" s="189" t="s">
        <v>1000</v>
      </c>
      <c r="G242" s="190" t="s">
        <v>1428</v>
      </c>
      <c r="H242" s="190" t="s">
        <v>1475</v>
      </c>
      <c r="I242" s="191" t="s">
        <v>1006</v>
      </c>
      <c r="J242" s="176" t="s">
        <v>1007</v>
      </c>
      <c r="K242" s="176" t="s">
        <v>1007</v>
      </c>
      <c r="L242" s="176" t="s">
        <v>614</v>
      </c>
      <c r="M242" s="176" t="s">
        <v>85</v>
      </c>
      <c r="N242" s="176">
        <v>5</v>
      </c>
      <c r="O242" s="176" t="s">
        <v>1008</v>
      </c>
      <c r="P242" s="176">
        <v>22.92</v>
      </c>
      <c r="Q242" s="176">
        <v>84</v>
      </c>
      <c r="R242" s="176">
        <v>201</v>
      </c>
      <c r="S242" s="176">
        <v>214</v>
      </c>
      <c r="T242" s="176">
        <f t="shared" si="39"/>
        <v>415</v>
      </c>
      <c r="U242" s="176">
        <v>2</v>
      </c>
      <c r="V242" s="192">
        <v>11</v>
      </c>
      <c r="W242" s="212">
        <v>4</v>
      </c>
    </row>
    <row r="243" spans="1:134" s="186" customFormat="1" ht="19">
      <c r="A243" s="187">
        <v>199</v>
      </c>
      <c r="B243" s="188">
        <v>44</v>
      </c>
      <c r="C243" s="188">
        <v>68</v>
      </c>
      <c r="D243" s="188">
        <v>68</v>
      </c>
      <c r="E243" s="167" t="s">
        <v>1322</v>
      </c>
      <c r="F243" s="189" t="s">
        <v>1000</v>
      </c>
      <c r="G243" s="190" t="s">
        <v>1009</v>
      </c>
      <c r="H243" s="190" t="s">
        <v>1475</v>
      </c>
      <c r="I243" s="191" t="s">
        <v>1010</v>
      </c>
      <c r="J243" s="176" t="s">
        <v>1007</v>
      </c>
      <c r="K243" s="176" t="s">
        <v>1007</v>
      </c>
      <c r="L243" s="176" t="s">
        <v>39</v>
      </c>
      <c r="M243" s="176" t="s">
        <v>85</v>
      </c>
      <c r="N243" s="176">
        <v>5</v>
      </c>
      <c r="O243" s="176" t="s">
        <v>40</v>
      </c>
      <c r="P243" s="176">
        <v>16.53</v>
      </c>
      <c r="Q243" s="176">
        <v>126</v>
      </c>
      <c r="R243" s="176">
        <v>286</v>
      </c>
      <c r="S243" s="176">
        <v>295</v>
      </c>
      <c r="T243" s="176">
        <f t="shared" si="39"/>
        <v>581</v>
      </c>
      <c r="U243" s="176">
        <v>5</v>
      </c>
      <c r="V243" s="192">
        <v>6</v>
      </c>
      <c r="W243" s="212">
        <v>5</v>
      </c>
    </row>
    <row r="244" spans="1:134" s="186" customFormat="1" ht="19">
      <c r="A244" s="187">
        <v>200</v>
      </c>
      <c r="B244" s="188">
        <v>45</v>
      </c>
      <c r="C244" s="188">
        <v>42</v>
      </c>
      <c r="D244" s="188">
        <v>42</v>
      </c>
      <c r="E244" s="167" t="s">
        <v>1323</v>
      </c>
      <c r="F244" s="189" t="s">
        <v>1000</v>
      </c>
      <c r="G244" s="190" t="s">
        <v>1429</v>
      </c>
      <c r="H244" s="190" t="s">
        <v>1475</v>
      </c>
      <c r="I244" s="191" t="s">
        <v>1011</v>
      </c>
      <c r="J244" s="176" t="s">
        <v>27</v>
      </c>
      <c r="K244" s="176" t="s">
        <v>27</v>
      </c>
      <c r="L244" s="176" t="s">
        <v>614</v>
      </c>
      <c r="M244" s="176" t="s">
        <v>85</v>
      </c>
      <c r="N244" s="176">
        <v>5</v>
      </c>
      <c r="O244" s="176" t="s">
        <v>942</v>
      </c>
      <c r="P244" s="176">
        <v>12.01</v>
      </c>
      <c r="Q244" s="176">
        <v>12</v>
      </c>
      <c r="R244" s="176">
        <v>29</v>
      </c>
      <c r="S244" s="176">
        <v>36</v>
      </c>
      <c r="T244" s="176">
        <f t="shared" si="39"/>
        <v>65</v>
      </c>
      <c r="U244" s="176">
        <v>4</v>
      </c>
      <c r="V244" s="192">
        <v>9</v>
      </c>
      <c r="W244" s="212">
        <v>6</v>
      </c>
    </row>
    <row r="245" spans="1:134" s="186" customFormat="1" ht="19">
      <c r="A245" s="187">
        <v>201</v>
      </c>
      <c r="B245" s="188">
        <v>46</v>
      </c>
      <c r="C245" s="188">
        <v>134</v>
      </c>
      <c r="D245" s="188">
        <v>134</v>
      </c>
      <c r="E245" s="167" t="s">
        <v>1295</v>
      </c>
      <c r="F245" s="189" t="s">
        <v>1000</v>
      </c>
      <c r="G245" s="190" t="s">
        <v>1012</v>
      </c>
      <c r="H245" s="190" t="s">
        <v>1475</v>
      </c>
      <c r="I245" s="191" t="s">
        <v>1013</v>
      </c>
      <c r="J245" s="176" t="s">
        <v>545</v>
      </c>
      <c r="K245" s="176" t="s">
        <v>545</v>
      </c>
      <c r="L245" s="176" t="s">
        <v>1014</v>
      </c>
      <c r="M245" s="176">
        <v>3</v>
      </c>
      <c r="N245" s="176">
        <v>10</v>
      </c>
      <c r="O245" s="176" t="s">
        <v>1015</v>
      </c>
      <c r="P245" s="176">
        <v>21.96</v>
      </c>
      <c r="Q245" s="176">
        <v>43</v>
      </c>
      <c r="R245" s="176">
        <v>145</v>
      </c>
      <c r="S245" s="176">
        <v>153</v>
      </c>
      <c r="T245" s="176">
        <f t="shared" si="39"/>
        <v>298</v>
      </c>
      <c r="U245" s="176">
        <v>3</v>
      </c>
      <c r="V245" s="192">
        <v>8</v>
      </c>
      <c r="W245" s="212">
        <v>7</v>
      </c>
    </row>
    <row r="246" spans="1:134" s="186" customFormat="1" ht="19">
      <c r="A246" s="187">
        <v>202</v>
      </c>
      <c r="B246" s="188">
        <v>47</v>
      </c>
      <c r="C246" s="188">
        <v>122</v>
      </c>
      <c r="D246" s="188">
        <v>122</v>
      </c>
      <c r="E246" s="167" t="s">
        <v>1324</v>
      </c>
      <c r="F246" s="189" t="s">
        <v>1000</v>
      </c>
      <c r="G246" s="190" t="s">
        <v>1430</v>
      </c>
      <c r="H246" s="190" t="s">
        <v>1475</v>
      </c>
      <c r="I246" s="191" t="s">
        <v>1016</v>
      </c>
      <c r="J246" s="176" t="s">
        <v>545</v>
      </c>
      <c r="K246" s="176" t="s">
        <v>545</v>
      </c>
      <c r="L246" s="176" t="s">
        <v>1017</v>
      </c>
      <c r="M246" s="176">
        <v>4</v>
      </c>
      <c r="N246" s="176">
        <v>10</v>
      </c>
      <c r="O246" s="176" t="s">
        <v>1018</v>
      </c>
      <c r="P246" s="176">
        <v>86.25</v>
      </c>
      <c r="Q246" s="176">
        <v>61</v>
      </c>
      <c r="R246" s="176">
        <v>146</v>
      </c>
      <c r="S246" s="176">
        <v>154</v>
      </c>
      <c r="T246" s="176">
        <f t="shared" si="39"/>
        <v>300</v>
      </c>
      <c r="U246" s="176">
        <v>3</v>
      </c>
      <c r="V246" s="192">
        <v>4</v>
      </c>
      <c r="W246" s="212">
        <v>8</v>
      </c>
    </row>
    <row r="247" spans="1:134" s="186" customFormat="1" ht="19">
      <c r="A247" s="187">
        <v>203</v>
      </c>
      <c r="B247" s="188">
        <v>48</v>
      </c>
      <c r="C247" s="188">
        <v>127</v>
      </c>
      <c r="D247" s="188">
        <v>127</v>
      </c>
      <c r="E247" s="167" t="s">
        <v>1325</v>
      </c>
      <c r="F247" s="189" t="s">
        <v>1000</v>
      </c>
      <c r="G247" s="190" t="s">
        <v>1431</v>
      </c>
      <c r="H247" s="190" t="s">
        <v>1475</v>
      </c>
      <c r="I247" s="191" t="s">
        <v>1019</v>
      </c>
      <c r="J247" s="176" t="s">
        <v>227</v>
      </c>
      <c r="K247" s="176" t="s">
        <v>227</v>
      </c>
      <c r="L247" s="176" t="s">
        <v>49</v>
      </c>
      <c r="M247" s="176" t="s">
        <v>85</v>
      </c>
      <c r="N247" s="176">
        <v>10</v>
      </c>
      <c r="O247" s="176" t="s">
        <v>50</v>
      </c>
      <c r="P247" s="176">
        <v>15.14</v>
      </c>
      <c r="Q247" s="176">
        <v>32</v>
      </c>
      <c r="R247" s="176">
        <v>72</v>
      </c>
      <c r="S247" s="176">
        <v>79</v>
      </c>
      <c r="T247" s="176">
        <f t="shared" si="39"/>
        <v>151</v>
      </c>
      <c r="U247" s="176">
        <v>5</v>
      </c>
      <c r="V247" s="192">
        <v>6</v>
      </c>
      <c r="W247" s="212">
        <v>9</v>
      </c>
    </row>
    <row r="248" spans="1:134" s="185" customFormat="1" ht="19" customHeight="1">
      <c r="A248" s="183"/>
      <c r="B248" s="184"/>
      <c r="C248" s="323" t="s">
        <v>1565</v>
      </c>
      <c r="D248" s="324"/>
      <c r="E248" s="324"/>
      <c r="F248" s="324"/>
      <c r="G248" s="324"/>
      <c r="H248" s="324"/>
      <c r="I248" s="324"/>
      <c r="J248" s="324"/>
      <c r="K248" s="324"/>
      <c r="L248" s="324"/>
      <c r="M248" s="324"/>
      <c r="N248" s="324"/>
      <c r="O248" s="325"/>
      <c r="P248" s="181">
        <f>SUM(P239:P247)</f>
        <v>358.03</v>
      </c>
      <c r="Q248" s="181">
        <f t="shared" ref="Q248:V248" si="44">SUM(Q239:Q247)</f>
        <v>755</v>
      </c>
      <c r="R248" s="181">
        <f t="shared" si="44"/>
        <v>1746</v>
      </c>
      <c r="S248" s="181">
        <f t="shared" si="44"/>
        <v>1888</v>
      </c>
      <c r="T248" s="181">
        <f t="shared" si="44"/>
        <v>3634</v>
      </c>
      <c r="U248" s="181">
        <f t="shared" si="44"/>
        <v>36</v>
      </c>
      <c r="V248" s="181">
        <f t="shared" si="44"/>
        <v>65</v>
      </c>
      <c r="W248" s="230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198"/>
      <c r="CH248" s="198"/>
      <c r="CI248" s="198"/>
      <c r="CJ248" s="198"/>
      <c r="CK248" s="198"/>
      <c r="CL248" s="198"/>
      <c r="CM248" s="198"/>
      <c r="CN248" s="198"/>
      <c r="CO248" s="198"/>
      <c r="CP248" s="198"/>
      <c r="CQ248" s="198"/>
      <c r="CR248" s="198"/>
      <c r="CS248" s="198"/>
      <c r="CT248" s="198"/>
      <c r="CU248" s="198"/>
      <c r="CV248" s="198"/>
      <c r="CW248" s="198"/>
      <c r="CX248" s="198"/>
      <c r="CY248" s="198"/>
      <c r="CZ248" s="198"/>
      <c r="DA248" s="198"/>
      <c r="DB248" s="198"/>
      <c r="DC248" s="198"/>
      <c r="DD248" s="198"/>
      <c r="DE248" s="198"/>
      <c r="DF248" s="198"/>
      <c r="DG248" s="198"/>
      <c r="DH248" s="198"/>
      <c r="DI248" s="198"/>
      <c r="DJ248" s="198"/>
      <c r="DK248" s="198"/>
      <c r="DL248" s="198"/>
      <c r="DM248" s="198"/>
      <c r="DN248" s="198"/>
      <c r="DO248" s="198"/>
      <c r="DP248" s="198"/>
      <c r="DQ248" s="198"/>
      <c r="DR248" s="198"/>
      <c r="DS248" s="198"/>
      <c r="DT248" s="198"/>
      <c r="DU248" s="198"/>
      <c r="DV248" s="198"/>
      <c r="DW248" s="198"/>
      <c r="DX248" s="198"/>
      <c r="DY248" s="198"/>
      <c r="DZ248" s="198"/>
      <c r="EA248" s="198"/>
      <c r="EB248" s="198"/>
      <c r="EC248" s="198"/>
      <c r="ED248" s="198"/>
    </row>
    <row r="249" spans="1:134" s="186" customFormat="1" ht="19">
      <c r="A249" s="187">
        <v>204</v>
      </c>
      <c r="B249" s="188">
        <v>49</v>
      </c>
      <c r="C249" s="188">
        <v>26</v>
      </c>
      <c r="D249" s="188">
        <v>26</v>
      </c>
      <c r="E249" s="167" t="s">
        <v>1326</v>
      </c>
      <c r="F249" s="189" t="s">
        <v>1020</v>
      </c>
      <c r="G249" s="190" t="s">
        <v>1021</v>
      </c>
      <c r="H249" s="190" t="s">
        <v>1475</v>
      </c>
      <c r="I249" s="191" t="s">
        <v>1022</v>
      </c>
      <c r="J249" s="176" t="s">
        <v>1007</v>
      </c>
      <c r="K249" s="176" t="s">
        <v>1007</v>
      </c>
      <c r="L249" s="176" t="s">
        <v>1023</v>
      </c>
      <c r="M249" s="176" t="s">
        <v>85</v>
      </c>
      <c r="N249" s="176">
        <v>5</v>
      </c>
      <c r="O249" s="176" t="s">
        <v>1005</v>
      </c>
      <c r="P249" s="176">
        <v>23.13</v>
      </c>
      <c r="Q249" s="176">
        <v>61</v>
      </c>
      <c r="R249" s="176">
        <v>163</v>
      </c>
      <c r="S249" s="176">
        <v>142</v>
      </c>
      <c r="T249" s="176">
        <f t="shared" si="39"/>
        <v>305</v>
      </c>
      <c r="U249" s="176">
        <v>8</v>
      </c>
      <c r="V249" s="192">
        <v>5</v>
      </c>
      <c r="W249" s="212">
        <v>1</v>
      </c>
    </row>
    <row r="250" spans="1:134" s="186" customFormat="1" ht="19">
      <c r="A250" s="187">
        <v>205</v>
      </c>
      <c r="B250" s="188">
        <v>50</v>
      </c>
      <c r="C250" s="188">
        <v>82</v>
      </c>
      <c r="D250" s="188">
        <v>82</v>
      </c>
      <c r="E250" s="167" t="s">
        <v>1327</v>
      </c>
      <c r="F250" s="189" t="s">
        <v>1020</v>
      </c>
      <c r="G250" s="190" t="s">
        <v>1432</v>
      </c>
      <c r="H250" s="190" t="s">
        <v>1475</v>
      </c>
      <c r="I250" s="191" t="s">
        <v>1024</v>
      </c>
      <c r="J250" s="176" t="s">
        <v>27</v>
      </c>
      <c r="K250" s="176" t="s">
        <v>27</v>
      </c>
      <c r="L250" s="176" t="s">
        <v>970</v>
      </c>
      <c r="M250" s="176">
        <v>4</v>
      </c>
      <c r="N250" s="176">
        <v>10</v>
      </c>
      <c r="O250" s="176" t="s">
        <v>971</v>
      </c>
      <c r="P250" s="176">
        <v>89.49</v>
      </c>
      <c r="Q250" s="176">
        <v>116</v>
      </c>
      <c r="R250" s="176">
        <v>305</v>
      </c>
      <c r="S250" s="176">
        <v>325</v>
      </c>
      <c r="T250" s="176">
        <f t="shared" si="39"/>
        <v>630</v>
      </c>
      <c r="U250" s="176">
        <v>4</v>
      </c>
      <c r="V250" s="192">
        <v>5</v>
      </c>
      <c r="W250" s="212">
        <v>2</v>
      </c>
    </row>
    <row r="251" spans="1:134" s="186" customFormat="1" ht="19">
      <c r="A251" s="187">
        <v>206</v>
      </c>
      <c r="B251" s="188">
        <v>51</v>
      </c>
      <c r="C251" s="188">
        <v>83</v>
      </c>
      <c r="D251" s="188">
        <v>83</v>
      </c>
      <c r="E251" s="167" t="s">
        <v>1328</v>
      </c>
      <c r="F251" s="189" t="s">
        <v>1020</v>
      </c>
      <c r="G251" s="190" t="s">
        <v>1433</v>
      </c>
      <c r="H251" s="190" t="s">
        <v>1475</v>
      </c>
      <c r="I251" s="191" t="s">
        <v>1025</v>
      </c>
      <c r="J251" s="176" t="s">
        <v>27</v>
      </c>
      <c r="K251" s="176" t="s">
        <v>27</v>
      </c>
      <c r="L251" s="176" t="s">
        <v>970</v>
      </c>
      <c r="M251" s="176" t="s">
        <v>85</v>
      </c>
      <c r="N251" s="176">
        <v>10</v>
      </c>
      <c r="O251" s="176" t="s">
        <v>971</v>
      </c>
      <c r="P251" s="176">
        <v>84.74</v>
      </c>
      <c r="Q251" s="176">
        <v>58</v>
      </c>
      <c r="R251" s="176">
        <v>133</v>
      </c>
      <c r="S251" s="176">
        <v>140</v>
      </c>
      <c r="T251" s="176">
        <f t="shared" si="39"/>
        <v>273</v>
      </c>
      <c r="U251" s="176">
        <v>2</v>
      </c>
      <c r="V251" s="192">
        <v>7</v>
      </c>
      <c r="W251" s="212">
        <v>3</v>
      </c>
    </row>
    <row r="252" spans="1:134" s="186" customFormat="1" ht="19">
      <c r="A252" s="187">
        <v>207</v>
      </c>
      <c r="B252" s="188">
        <v>52</v>
      </c>
      <c r="C252" s="188">
        <v>91</v>
      </c>
      <c r="D252" s="188">
        <v>91</v>
      </c>
      <c r="E252" s="167" t="s">
        <v>1146</v>
      </c>
      <c r="F252" s="189" t="s">
        <v>1020</v>
      </c>
      <c r="G252" s="190" t="s">
        <v>1434</v>
      </c>
      <c r="H252" s="190" t="s">
        <v>1475</v>
      </c>
      <c r="I252" s="191" t="s">
        <v>1026</v>
      </c>
      <c r="J252" s="176" t="s">
        <v>1027</v>
      </c>
      <c r="K252" s="176" t="s">
        <v>1027</v>
      </c>
      <c r="L252" s="176" t="s">
        <v>994</v>
      </c>
      <c r="M252" s="176">
        <v>1</v>
      </c>
      <c r="N252" s="176">
        <v>10</v>
      </c>
      <c r="O252" s="176" t="s">
        <v>995</v>
      </c>
      <c r="P252" s="176">
        <v>94.19</v>
      </c>
      <c r="Q252" s="176">
        <v>61</v>
      </c>
      <c r="R252" s="176">
        <v>171</v>
      </c>
      <c r="S252" s="176">
        <v>170</v>
      </c>
      <c r="T252" s="176">
        <f t="shared" si="39"/>
        <v>341</v>
      </c>
      <c r="U252" s="176">
        <v>4</v>
      </c>
      <c r="V252" s="192">
        <v>7</v>
      </c>
      <c r="W252" s="212">
        <v>4</v>
      </c>
    </row>
    <row r="253" spans="1:134" s="186" customFormat="1" ht="19">
      <c r="A253" s="187">
        <v>208</v>
      </c>
      <c r="B253" s="188">
        <v>53</v>
      </c>
      <c r="C253" s="188">
        <v>86</v>
      </c>
      <c r="D253" s="188">
        <v>86</v>
      </c>
      <c r="E253" s="167" t="s">
        <v>1295</v>
      </c>
      <c r="F253" s="189" t="s">
        <v>1020</v>
      </c>
      <c r="G253" s="190" t="s">
        <v>1435</v>
      </c>
      <c r="H253" s="190" t="s">
        <v>1475</v>
      </c>
      <c r="I253" s="191" t="s">
        <v>1028</v>
      </c>
      <c r="J253" s="176" t="s">
        <v>1027</v>
      </c>
      <c r="K253" s="176" t="s">
        <v>1027</v>
      </c>
      <c r="L253" s="176" t="s">
        <v>994</v>
      </c>
      <c r="M253" s="176" t="s">
        <v>85</v>
      </c>
      <c r="N253" s="176">
        <v>10</v>
      </c>
      <c r="O253" s="176" t="s">
        <v>995</v>
      </c>
      <c r="P253" s="176">
        <v>70.98</v>
      </c>
      <c r="Q253" s="176">
        <v>54</v>
      </c>
      <c r="R253" s="176">
        <v>147</v>
      </c>
      <c r="S253" s="176">
        <v>143</v>
      </c>
      <c r="T253" s="176">
        <f t="shared" si="39"/>
        <v>290</v>
      </c>
      <c r="U253" s="176">
        <v>5</v>
      </c>
      <c r="V253" s="192">
        <v>6</v>
      </c>
      <c r="W253" s="212">
        <v>5</v>
      </c>
    </row>
    <row r="254" spans="1:134" s="186" customFormat="1" ht="19">
      <c r="A254" s="187">
        <v>209</v>
      </c>
      <c r="B254" s="188">
        <v>54</v>
      </c>
      <c r="C254" s="188">
        <v>143</v>
      </c>
      <c r="D254" s="188">
        <v>143</v>
      </c>
      <c r="E254" s="167" t="s">
        <v>1329</v>
      </c>
      <c r="F254" s="189" t="s">
        <v>1020</v>
      </c>
      <c r="G254" s="190" t="s">
        <v>1029</v>
      </c>
      <c r="H254" s="190" t="s">
        <v>1475</v>
      </c>
      <c r="I254" s="191" t="s">
        <v>1030</v>
      </c>
      <c r="J254" s="176" t="s">
        <v>115</v>
      </c>
      <c r="K254" s="176" t="s">
        <v>115</v>
      </c>
      <c r="L254" s="176" t="s">
        <v>1031</v>
      </c>
      <c r="M254" s="176">
        <v>3</v>
      </c>
      <c r="N254" s="176">
        <v>5</v>
      </c>
      <c r="O254" s="176" t="s">
        <v>1032</v>
      </c>
      <c r="P254" s="176">
        <v>40.32</v>
      </c>
      <c r="Q254" s="176">
        <v>97</v>
      </c>
      <c r="R254" s="176">
        <v>258</v>
      </c>
      <c r="S254" s="176">
        <v>264</v>
      </c>
      <c r="T254" s="176">
        <f t="shared" si="39"/>
        <v>522</v>
      </c>
      <c r="U254" s="176">
        <v>3</v>
      </c>
      <c r="V254" s="192">
        <v>8</v>
      </c>
      <c r="W254" s="212">
        <v>6</v>
      </c>
    </row>
    <row r="255" spans="1:134" s="186" customFormat="1" ht="19">
      <c r="A255" s="187">
        <v>210</v>
      </c>
      <c r="B255" s="188">
        <v>55</v>
      </c>
      <c r="C255" s="188">
        <v>153</v>
      </c>
      <c r="D255" s="188">
        <v>153</v>
      </c>
      <c r="E255" s="167" t="s">
        <v>1330</v>
      </c>
      <c r="F255" s="189" t="s">
        <v>1020</v>
      </c>
      <c r="G255" s="190" t="s">
        <v>1436</v>
      </c>
      <c r="H255" s="190" t="s">
        <v>1475</v>
      </c>
      <c r="I255" s="191" t="s">
        <v>1033</v>
      </c>
      <c r="J255" s="176" t="s">
        <v>562</v>
      </c>
      <c r="K255" s="176" t="s">
        <v>562</v>
      </c>
      <c r="L255" s="176" t="s">
        <v>49</v>
      </c>
      <c r="M255" s="176" t="s">
        <v>85</v>
      </c>
      <c r="N255" s="176">
        <v>8</v>
      </c>
      <c r="O255" s="176" t="s">
        <v>1034</v>
      </c>
      <c r="P255" s="176">
        <v>47.33</v>
      </c>
      <c r="Q255" s="176">
        <v>31</v>
      </c>
      <c r="R255" s="176">
        <v>74</v>
      </c>
      <c r="S255" s="176">
        <v>83</v>
      </c>
      <c r="T255" s="176">
        <f t="shared" si="39"/>
        <v>157</v>
      </c>
      <c r="U255" s="176">
        <v>3</v>
      </c>
      <c r="V255" s="192">
        <v>6</v>
      </c>
      <c r="W255" s="212">
        <v>7</v>
      </c>
    </row>
    <row r="256" spans="1:134" s="186" customFormat="1" ht="19">
      <c r="A256" s="187">
        <v>211</v>
      </c>
      <c r="B256" s="188">
        <v>56</v>
      </c>
      <c r="C256" s="188">
        <v>174</v>
      </c>
      <c r="D256" s="188">
        <v>174</v>
      </c>
      <c r="E256" s="167" t="s">
        <v>1312</v>
      </c>
      <c r="F256" s="189" t="s">
        <v>1020</v>
      </c>
      <c r="G256" s="190" t="s">
        <v>1437</v>
      </c>
      <c r="H256" s="190" t="s">
        <v>1475</v>
      </c>
      <c r="I256" s="191" t="s">
        <v>1035</v>
      </c>
      <c r="J256" s="176" t="s">
        <v>441</v>
      </c>
      <c r="K256" s="176" t="s">
        <v>441</v>
      </c>
      <c r="L256" s="176" t="s">
        <v>49</v>
      </c>
      <c r="M256" s="176" t="s">
        <v>85</v>
      </c>
      <c r="N256" s="176">
        <v>10</v>
      </c>
      <c r="O256" s="176" t="s">
        <v>50</v>
      </c>
      <c r="P256" s="176">
        <v>13.41</v>
      </c>
      <c r="Q256" s="176">
        <v>32</v>
      </c>
      <c r="R256" s="176">
        <v>79</v>
      </c>
      <c r="S256" s="176">
        <v>85</v>
      </c>
      <c r="T256" s="176">
        <f t="shared" si="39"/>
        <v>164</v>
      </c>
      <c r="U256" s="176">
        <v>3</v>
      </c>
      <c r="V256" s="192">
        <v>4</v>
      </c>
      <c r="W256" s="212">
        <v>8</v>
      </c>
    </row>
    <row r="257" spans="1:134" s="186" customFormat="1" ht="19">
      <c r="A257" s="187">
        <v>212</v>
      </c>
      <c r="B257" s="188">
        <v>57</v>
      </c>
      <c r="C257" s="188">
        <v>308</v>
      </c>
      <c r="D257" s="188">
        <v>308</v>
      </c>
      <c r="E257" s="167" t="s">
        <v>1095</v>
      </c>
      <c r="F257" s="189" t="s">
        <v>1020</v>
      </c>
      <c r="G257" s="190" t="s">
        <v>1438</v>
      </c>
      <c r="H257" s="190" t="s">
        <v>1475</v>
      </c>
      <c r="I257" s="191" t="s">
        <v>1036</v>
      </c>
      <c r="J257" s="176" t="s">
        <v>233</v>
      </c>
      <c r="K257" s="176" t="s">
        <v>233</v>
      </c>
      <c r="L257" s="176" t="s">
        <v>49</v>
      </c>
      <c r="M257" s="176">
        <v>1</v>
      </c>
      <c r="N257" s="176">
        <v>10</v>
      </c>
      <c r="O257" s="176" t="s">
        <v>982</v>
      </c>
      <c r="P257" s="176">
        <v>12.62</v>
      </c>
      <c r="Q257" s="176">
        <v>60</v>
      </c>
      <c r="R257" s="176">
        <v>199</v>
      </c>
      <c r="S257" s="176">
        <v>181</v>
      </c>
      <c r="T257" s="176">
        <f t="shared" si="39"/>
        <v>380</v>
      </c>
      <c r="U257" s="176">
        <v>7</v>
      </c>
      <c r="V257" s="192">
        <v>0</v>
      </c>
      <c r="W257" s="212">
        <v>9</v>
      </c>
    </row>
    <row r="258" spans="1:134" s="186" customFormat="1" ht="19">
      <c r="A258" s="187">
        <v>213</v>
      </c>
      <c r="B258" s="188">
        <v>58</v>
      </c>
      <c r="C258" s="188">
        <v>129</v>
      </c>
      <c r="D258" s="188">
        <v>129</v>
      </c>
      <c r="E258" s="167" t="s">
        <v>1330</v>
      </c>
      <c r="F258" s="189" t="s">
        <v>1020</v>
      </c>
      <c r="G258" s="190" t="s">
        <v>1444</v>
      </c>
      <c r="H258" s="190" t="s">
        <v>1475</v>
      </c>
      <c r="I258" s="191" t="s">
        <v>1053</v>
      </c>
      <c r="J258" s="176" t="s">
        <v>919</v>
      </c>
      <c r="K258" s="176" t="s">
        <v>919</v>
      </c>
      <c r="L258" s="176" t="s">
        <v>498</v>
      </c>
      <c r="M258" s="176" t="s">
        <v>85</v>
      </c>
      <c r="N258" s="176">
        <v>5</v>
      </c>
      <c r="O258" s="176" t="s">
        <v>50</v>
      </c>
      <c r="P258" s="176">
        <v>96.8</v>
      </c>
      <c r="Q258" s="176">
        <v>96</v>
      </c>
      <c r="R258" s="176">
        <v>273</v>
      </c>
      <c r="S258" s="176">
        <v>261</v>
      </c>
      <c r="T258" s="176">
        <f>R258+S258</f>
        <v>534</v>
      </c>
      <c r="U258" s="176">
        <v>3</v>
      </c>
      <c r="V258" s="192">
        <v>6</v>
      </c>
      <c r="W258" s="212">
        <v>10</v>
      </c>
    </row>
    <row r="259" spans="1:134" s="185" customFormat="1" ht="19" customHeight="1">
      <c r="A259" s="183"/>
      <c r="B259" s="184"/>
      <c r="C259" s="323" t="s">
        <v>1566</v>
      </c>
      <c r="D259" s="324"/>
      <c r="E259" s="324"/>
      <c r="F259" s="324"/>
      <c r="G259" s="324"/>
      <c r="H259" s="324"/>
      <c r="I259" s="324"/>
      <c r="J259" s="324"/>
      <c r="K259" s="324"/>
      <c r="L259" s="324"/>
      <c r="M259" s="324"/>
      <c r="N259" s="324"/>
      <c r="O259" s="325"/>
      <c r="P259" s="181">
        <f>SUM(P249:P258)</f>
        <v>573.01</v>
      </c>
      <c r="Q259" s="181">
        <f t="shared" ref="Q259:V259" si="45">SUM(Q249:Q258)</f>
        <v>666</v>
      </c>
      <c r="R259" s="181">
        <f t="shared" si="45"/>
        <v>1802</v>
      </c>
      <c r="S259" s="181">
        <f t="shared" si="45"/>
        <v>1794</v>
      </c>
      <c r="T259" s="181">
        <f t="shared" si="45"/>
        <v>3596</v>
      </c>
      <c r="U259" s="181">
        <f t="shared" si="45"/>
        <v>42</v>
      </c>
      <c r="V259" s="181">
        <f t="shared" si="45"/>
        <v>54</v>
      </c>
      <c r="W259" s="230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/>
      <c r="CN259" s="198"/>
      <c r="CO259" s="198"/>
      <c r="CP259" s="198"/>
      <c r="CQ259" s="198"/>
      <c r="CR259" s="198"/>
      <c r="CS259" s="198"/>
      <c r="CT259" s="198"/>
      <c r="CU259" s="198"/>
      <c r="CV259" s="198"/>
      <c r="CW259" s="198"/>
      <c r="CX259" s="198"/>
      <c r="CY259" s="198"/>
      <c r="CZ259" s="198"/>
      <c r="DA259" s="198"/>
      <c r="DB259" s="198"/>
      <c r="DC259" s="198"/>
      <c r="DD259" s="198"/>
      <c r="DE259" s="198"/>
      <c r="DF259" s="198"/>
      <c r="DG259" s="198"/>
      <c r="DH259" s="198"/>
      <c r="DI259" s="198"/>
      <c r="DJ259" s="198"/>
      <c r="DK259" s="198"/>
      <c r="DL259" s="198"/>
      <c r="DM259" s="198"/>
      <c r="DN259" s="198"/>
      <c r="DO259" s="198"/>
      <c r="DP259" s="198"/>
      <c r="DQ259" s="198"/>
      <c r="DR259" s="198"/>
      <c r="DS259" s="198"/>
      <c r="DT259" s="198"/>
      <c r="DU259" s="198"/>
      <c r="DV259" s="198"/>
      <c r="DW259" s="198"/>
      <c r="DX259" s="198"/>
      <c r="DY259" s="198"/>
      <c r="DZ259" s="198"/>
      <c r="EA259" s="198"/>
      <c r="EB259" s="198"/>
      <c r="EC259" s="198"/>
      <c r="ED259" s="198"/>
    </row>
    <row r="260" spans="1:134" s="186" customFormat="1" ht="19">
      <c r="A260" s="187">
        <v>214</v>
      </c>
      <c r="B260" s="188">
        <v>59</v>
      </c>
      <c r="C260" s="188">
        <v>184</v>
      </c>
      <c r="D260" s="188">
        <v>184</v>
      </c>
      <c r="E260" s="204" t="s">
        <v>1331</v>
      </c>
      <c r="F260" s="189" t="s">
        <v>1037</v>
      </c>
      <c r="G260" s="190" t="s">
        <v>1439</v>
      </c>
      <c r="H260" s="190" t="s">
        <v>1475</v>
      </c>
      <c r="I260" s="191" t="s">
        <v>1038</v>
      </c>
      <c r="J260" s="176" t="s">
        <v>179</v>
      </c>
      <c r="K260" s="176" t="s">
        <v>180</v>
      </c>
      <c r="L260" s="176" t="s">
        <v>584</v>
      </c>
      <c r="M260" s="176" t="s">
        <v>85</v>
      </c>
      <c r="N260" s="176">
        <v>5</v>
      </c>
      <c r="O260" s="176" t="s">
        <v>763</v>
      </c>
      <c r="P260" s="176">
        <v>334.46</v>
      </c>
      <c r="Q260" s="176">
        <v>136</v>
      </c>
      <c r="R260" s="176">
        <v>337</v>
      </c>
      <c r="S260" s="176">
        <v>387</v>
      </c>
      <c r="T260" s="176">
        <f t="shared" si="39"/>
        <v>724</v>
      </c>
      <c r="U260" s="176">
        <v>6</v>
      </c>
      <c r="V260" s="192">
        <v>7</v>
      </c>
      <c r="W260" s="212">
        <v>1</v>
      </c>
    </row>
    <row r="261" spans="1:134" s="186" customFormat="1" ht="19">
      <c r="A261" s="187">
        <v>215</v>
      </c>
      <c r="B261" s="188">
        <v>60</v>
      </c>
      <c r="C261" s="188">
        <v>266</v>
      </c>
      <c r="D261" s="188">
        <v>266</v>
      </c>
      <c r="E261" s="167" t="s">
        <v>1332</v>
      </c>
      <c r="F261" s="189" t="s">
        <v>1037</v>
      </c>
      <c r="G261" s="190" t="s">
        <v>1039</v>
      </c>
      <c r="H261" s="190" t="s">
        <v>1475</v>
      </c>
      <c r="I261" s="191" t="s">
        <v>1040</v>
      </c>
      <c r="J261" s="176" t="s">
        <v>1041</v>
      </c>
      <c r="K261" s="176" t="s">
        <v>1041</v>
      </c>
      <c r="L261" s="176" t="s">
        <v>270</v>
      </c>
      <c r="M261" s="176">
        <v>2</v>
      </c>
      <c r="N261" s="176">
        <v>5</v>
      </c>
      <c r="O261" s="176" t="s">
        <v>271</v>
      </c>
      <c r="P261" s="176">
        <v>322.54000000000002</v>
      </c>
      <c r="Q261" s="176">
        <v>122</v>
      </c>
      <c r="R261" s="176">
        <v>396</v>
      </c>
      <c r="S261" s="176">
        <v>422</v>
      </c>
      <c r="T261" s="176">
        <f t="shared" si="39"/>
        <v>818</v>
      </c>
      <c r="U261" s="176">
        <v>1</v>
      </c>
      <c r="V261" s="192">
        <v>14</v>
      </c>
      <c r="W261" s="212">
        <v>2</v>
      </c>
    </row>
    <row r="262" spans="1:134" s="186" customFormat="1" ht="19">
      <c r="A262" s="187">
        <v>216</v>
      </c>
      <c r="B262" s="188">
        <v>61</v>
      </c>
      <c r="C262" s="188">
        <v>271</v>
      </c>
      <c r="D262" s="188">
        <v>271</v>
      </c>
      <c r="E262" s="167" t="s">
        <v>1333</v>
      </c>
      <c r="F262" s="189" t="s">
        <v>1037</v>
      </c>
      <c r="G262" s="190" t="s">
        <v>1440</v>
      </c>
      <c r="H262" s="190" t="s">
        <v>1475</v>
      </c>
      <c r="I262" s="191" t="s">
        <v>1042</v>
      </c>
      <c r="J262" s="176" t="s">
        <v>150</v>
      </c>
      <c r="K262" s="176" t="s">
        <v>150</v>
      </c>
      <c r="L262" s="176" t="s">
        <v>1043</v>
      </c>
      <c r="M262" s="176" t="s">
        <v>85</v>
      </c>
      <c r="N262" s="176">
        <v>5</v>
      </c>
      <c r="O262" s="176" t="s">
        <v>1044</v>
      </c>
      <c r="P262" s="176">
        <v>336.91</v>
      </c>
      <c r="Q262" s="176">
        <v>42</v>
      </c>
      <c r="R262" s="176">
        <v>112</v>
      </c>
      <c r="S262" s="176">
        <v>138</v>
      </c>
      <c r="T262" s="176">
        <f t="shared" si="39"/>
        <v>250</v>
      </c>
      <c r="U262" s="176">
        <v>9</v>
      </c>
      <c r="V262" s="192">
        <v>0</v>
      </c>
      <c r="W262" s="212">
        <v>3</v>
      </c>
    </row>
    <row r="263" spans="1:134" s="186" customFormat="1" ht="19">
      <c r="A263" s="187">
        <v>217</v>
      </c>
      <c r="B263" s="188">
        <v>62</v>
      </c>
      <c r="C263" s="188">
        <v>272</v>
      </c>
      <c r="D263" s="188">
        <v>272</v>
      </c>
      <c r="E263" s="167" t="s">
        <v>1334</v>
      </c>
      <c r="F263" s="189" t="s">
        <v>1037</v>
      </c>
      <c r="G263" s="190" t="s">
        <v>1441</v>
      </c>
      <c r="H263" s="190" t="s">
        <v>1475</v>
      </c>
      <c r="I263" s="191" t="s">
        <v>1045</v>
      </c>
      <c r="J263" s="176" t="s">
        <v>150</v>
      </c>
      <c r="K263" s="176" t="s">
        <v>150</v>
      </c>
      <c r="L263" s="176" t="s">
        <v>605</v>
      </c>
      <c r="M263" s="176" t="s">
        <v>85</v>
      </c>
      <c r="N263" s="176">
        <v>5</v>
      </c>
      <c r="O263" s="176" t="s">
        <v>606</v>
      </c>
      <c r="P263" s="176">
        <v>223.71</v>
      </c>
      <c r="Q263" s="176">
        <v>96</v>
      </c>
      <c r="R263" s="176">
        <v>249</v>
      </c>
      <c r="S263" s="176">
        <v>254</v>
      </c>
      <c r="T263" s="176">
        <f t="shared" si="39"/>
        <v>503</v>
      </c>
      <c r="U263" s="176">
        <v>3</v>
      </c>
      <c r="V263" s="192">
        <v>8</v>
      </c>
      <c r="W263" s="212">
        <v>4</v>
      </c>
    </row>
    <row r="264" spans="1:134" s="186" customFormat="1" ht="19">
      <c r="A264" s="187">
        <v>218</v>
      </c>
      <c r="B264" s="188">
        <v>63</v>
      </c>
      <c r="C264" s="188">
        <v>297</v>
      </c>
      <c r="D264" s="188">
        <v>297</v>
      </c>
      <c r="E264" s="167" t="s">
        <v>1335</v>
      </c>
      <c r="F264" s="189" t="s">
        <v>1037</v>
      </c>
      <c r="G264" s="190" t="s">
        <v>1046</v>
      </c>
      <c r="H264" s="190" t="s">
        <v>1475</v>
      </c>
      <c r="I264" s="191" t="s">
        <v>1047</v>
      </c>
      <c r="J264" s="176" t="s">
        <v>319</v>
      </c>
      <c r="K264" s="176" t="s">
        <v>319</v>
      </c>
      <c r="L264" s="176" t="s">
        <v>935</v>
      </c>
      <c r="M264" s="176" t="s">
        <v>85</v>
      </c>
      <c r="N264" s="176">
        <v>10</v>
      </c>
      <c r="O264" s="176" t="s">
        <v>936</v>
      </c>
      <c r="P264" s="176">
        <v>363.8</v>
      </c>
      <c r="Q264" s="176">
        <v>137</v>
      </c>
      <c r="R264" s="176">
        <v>330</v>
      </c>
      <c r="S264" s="176">
        <v>373</v>
      </c>
      <c r="T264" s="176">
        <f t="shared" si="39"/>
        <v>703</v>
      </c>
      <c r="U264" s="176">
        <v>6</v>
      </c>
      <c r="V264" s="192">
        <v>5</v>
      </c>
      <c r="W264" s="212">
        <v>5</v>
      </c>
    </row>
    <row r="265" spans="1:134" s="186" customFormat="1" ht="19">
      <c r="A265" s="187">
        <v>219</v>
      </c>
      <c r="B265" s="188">
        <v>64</v>
      </c>
      <c r="C265" s="188">
        <v>332</v>
      </c>
      <c r="D265" s="188">
        <v>332</v>
      </c>
      <c r="E265" s="167" t="s">
        <v>1048</v>
      </c>
      <c r="F265" s="189" t="s">
        <v>1037</v>
      </c>
      <c r="G265" s="190" t="s">
        <v>1442</v>
      </c>
      <c r="H265" s="190" t="s">
        <v>1475</v>
      </c>
      <c r="I265" s="191" t="s">
        <v>1049</v>
      </c>
      <c r="J265" s="176" t="s">
        <v>1050</v>
      </c>
      <c r="K265" s="176" t="s">
        <v>1050</v>
      </c>
      <c r="L265" s="176" t="s">
        <v>1050</v>
      </c>
      <c r="M265" s="176" t="s">
        <v>85</v>
      </c>
      <c r="N265" s="176">
        <v>5</v>
      </c>
      <c r="O265" s="176" t="s">
        <v>288</v>
      </c>
      <c r="P265" s="176">
        <v>88.16</v>
      </c>
      <c r="Q265" s="176">
        <v>24</v>
      </c>
      <c r="R265" s="176">
        <v>99</v>
      </c>
      <c r="S265" s="176">
        <v>97</v>
      </c>
      <c r="T265" s="176">
        <f t="shared" si="39"/>
        <v>196</v>
      </c>
      <c r="U265" s="176">
        <v>3</v>
      </c>
      <c r="V265" s="192">
        <v>6</v>
      </c>
      <c r="W265" s="212">
        <v>6</v>
      </c>
    </row>
    <row r="266" spans="1:134" s="186" customFormat="1" ht="19">
      <c r="A266" s="187">
        <v>220</v>
      </c>
      <c r="B266" s="188">
        <v>65</v>
      </c>
      <c r="C266" s="188">
        <v>163</v>
      </c>
      <c r="D266" s="188">
        <v>163</v>
      </c>
      <c r="E266" s="167" t="s">
        <v>1341</v>
      </c>
      <c r="F266" s="189" t="s">
        <v>1037</v>
      </c>
      <c r="G266" s="190" t="s">
        <v>1448</v>
      </c>
      <c r="H266" s="190" t="s">
        <v>1475</v>
      </c>
      <c r="I266" s="191" t="s">
        <v>1061</v>
      </c>
      <c r="J266" s="176" t="s">
        <v>88</v>
      </c>
      <c r="K266" s="176" t="s">
        <v>88</v>
      </c>
      <c r="L266" s="176" t="s">
        <v>528</v>
      </c>
      <c r="M266" s="176" t="s">
        <v>85</v>
      </c>
      <c r="N266" s="176">
        <v>10</v>
      </c>
      <c r="O266" s="176" t="s">
        <v>529</v>
      </c>
      <c r="P266" s="176">
        <v>45.6</v>
      </c>
      <c r="Q266" s="176">
        <v>54</v>
      </c>
      <c r="R266" s="176">
        <v>138</v>
      </c>
      <c r="S266" s="176">
        <v>159</v>
      </c>
      <c r="T266" s="176">
        <f>R266+S266</f>
        <v>297</v>
      </c>
      <c r="U266" s="176">
        <v>9</v>
      </c>
      <c r="V266" s="192">
        <v>5</v>
      </c>
      <c r="W266" s="212">
        <v>7</v>
      </c>
    </row>
    <row r="267" spans="1:134" s="185" customFormat="1" ht="19" customHeight="1">
      <c r="A267" s="183"/>
      <c r="B267" s="184"/>
      <c r="C267" s="323" t="s">
        <v>1567</v>
      </c>
      <c r="D267" s="324"/>
      <c r="E267" s="324"/>
      <c r="F267" s="324"/>
      <c r="G267" s="324"/>
      <c r="H267" s="324"/>
      <c r="I267" s="324"/>
      <c r="J267" s="324"/>
      <c r="K267" s="324"/>
      <c r="L267" s="324"/>
      <c r="M267" s="324"/>
      <c r="N267" s="324"/>
      <c r="O267" s="325"/>
      <c r="P267" s="181">
        <f>SUM(P260:P266)</f>
        <v>1715.18</v>
      </c>
      <c r="Q267" s="181">
        <f t="shared" ref="Q267:V267" si="46">SUM(Q260:Q266)</f>
        <v>611</v>
      </c>
      <c r="R267" s="181">
        <f t="shared" si="46"/>
        <v>1661</v>
      </c>
      <c r="S267" s="181">
        <f t="shared" si="46"/>
        <v>1830</v>
      </c>
      <c r="T267" s="181">
        <f t="shared" si="46"/>
        <v>3491</v>
      </c>
      <c r="U267" s="181">
        <f t="shared" si="46"/>
        <v>37</v>
      </c>
      <c r="V267" s="181">
        <f t="shared" si="46"/>
        <v>45</v>
      </c>
      <c r="W267" s="230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  <c r="DB267" s="198"/>
      <c r="DC267" s="198"/>
      <c r="DD267" s="198"/>
      <c r="DE267" s="198"/>
      <c r="DF267" s="198"/>
      <c r="DG267" s="198"/>
      <c r="DH267" s="198"/>
      <c r="DI267" s="198"/>
      <c r="DJ267" s="198"/>
      <c r="DK267" s="198"/>
      <c r="DL267" s="198"/>
      <c r="DM267" s="198"/>
      <c r="DN267" s="198"/>
      <c r="DO267" s="198"/>
      <c r="DP267" s="198"/>
      <c r="DQ267" s="198"/>
      <c r="DR267" s="198"/>
      <c r="DS267" s="198"/>
      <c r="DT267" s="198"/>
      <c r="DU267" s="198"/>
      <c r="DV267" s="198"/>
      <c r="DW267" s="198"/>
      <c r="DX267" s="198"/>
      <c r="DY267" s="198"/>
      <c r="DZ267" s="198"/>
      <c r="EA267" s="198"/>
      <c r="EB267" s="198"/>
      <c r="EC267" s="198"/>
      <c r="ED267" s="198"/>
    </row>
    <row r="268" spans="1:134" s="186" customFormat="1" ht="19">
      <c r="A268" s="187">
        <v>221</v>
      </c>
      <c r="B268" s="188">
        <v>66</v>
      </c>
      <c r="C268" s="188">
        <v>33</v>
      </c>
      <c r="D268" s="188">
        <v>33</v>
      </c>
      <c r="E268" s="167" t="s">
        <v>1336</v>
      </c>
      <c r="F268" s="189" t="s">
        <v>1051</v>
      </c>
      <c r="G268" s="190" t="s">
        <v>1443</v>
      </c>
      <c r="H268" s="190" t="s">
        <v>1475</v>
      </c>
      <c r="I268" s="191" t="s">
        <v>1052</v>
      </c>
      <c r="J268" s="176" t="s">
        <v>473</v>
      </c>
      <c r="K268" s="176" t="s">
        <v>473</v>
      </c>
      <c r="L268" s="176" t="s">
        <v>49</v>
      </c>
      <c r="M268" s="176" t="s">
        <v>85</v>
      </c>
      <c r="N268" s="176">
        <v>10</v>
      </c>
      <c r="O268" s="176" t="s">
        <v>50</v>
      </c>
      <c r="P268" s="176">
        <v>10.119999999999999</v>
      </c>
      <c r="Q268" s="176">
        <v>22</v>
      </c>
      <c r="R268" s="176">
        <v>57</v>
      </c>
      <c r="S268" s="176">
        <v>54</v>
      </c>
      <c r="T268" s="176">
        <f t="shared" si="39"/>
        <v>111</v>
      </c>
      <c r="U268" s="176">
        <v>2</v>
      </c>
      <c r="V268" s="192">
        <v>5</v>
      </c>
      <c r="W268" s="212">
        <v>1</v>
      </c>
    </row>
    <row r="269" spans="1:134" s="186" customFormat="1" ht="19">
      <c r="A269" s="187">
        <v>222</v>
      </c>
      <c r="B269" s="188">
        <v>67</v>
      </c>
      <c r="C269" s="188">
        <v>136</v>
      </c>
      <c r="D269" s="188">
        <v>136</v>
      </c>
      <c r="E269" s="167" t="s">
        <v>1337</v>
      </c>
      <c r="F269" s="189" t="s">
        <v>1051</v>
      </c>
      <c r="G269" s="190" t="s">
        <v>1445</v>
      </c>
      <c r="H269" s="190" t="s">
        <v>1475</v>
      </c>
      <c r="I269" s="191" t="s">
        <v>1054</v>
      </c>
      <c r="J269" s="176" t="s">
        <v>82</v>
      </c>
      <c r="K269" s="176" t="s">
        <v>82</v>
      </c>
      <c r="L269" s="176" t="s">
        <v>241</v>
      </c>
      <c r="M269" s="176">
        <v>3</v>
      </c>
      <c r="N269" s="176">
        <v>5</v>
      </c>
      <c r="O269" s="176" t="s">
        <v>242</v>
      </c>
      <c r="P269" s="176">
        <v>16.239999999999998</v>
      </c>
      <c r="Q269" s="176">
        <v>68</v>
      </c>
      <c r="R269" s="176">
        <v>202</v>
      </c>
      <c r="S269" s="176">
        <v>194</v>
      </c>
      <c r="T269" s="176">
        <f t="shared" si="39"/>
        <v>396</v>
      </c>
      <c r="U269" s="176">
        <v>3</v>
      </c>
      <c r="V269" s="192">
        <v>6</v>
      </c>
      <c r="W269" s="212">
        <v>2</v>
      </c>
    </row>
    <row r="270" spans="1:134" s="186" customFormat="1" ht="19">
      <c r="A270" s="187">
        <v>223</v>
      </c>
      <c r="B270" s="188">
        <v>68</v>
      </c>
      <c r="C270" s="188">
        <v>144</v>
      </c>
      <c r="D270" s="188">
        <v>144</v>
      </c>
      <c r="E270" s="167" t="s">
        <v>1338</v>
      </c>
      <c r="F270" s="189" t="s">
        <v>1051</v>
      </c>
      <c r="G270" s="190" t="s">
        <v>1446</v>
      </c>
      <c r="H270" s="190" t="s">
        <v>1475</v>
      </c>
      <c r="I270" s="191" t="s">
        <v>1055</v>
      </c>
      <c r="J270" s="176" t="s">
        <v>115</v>
      </c>
      <c r="K270" s="176" t="s">
        <v>115</v>
      </c>
      <c r="L270" s="176" t="s">
        <v>1056</v>
      </c>
      <c r="M270" s="176" t="s">
        <v>85</v>
      </c>
      <c r="N270" s="176">
        <v>5</v>
      </c>
      <c r="O270" s="176" t="s">
        <v>1057</v>
      </c>
      <c r="P270" s="176">
        <v>56.12</v>
      </c>
      <c r="Q270" s="176">
        <v>86</v>
      </c>
      <c r="R270" s="176">
        <v>229</v>
      </c>
      <c r="S270" s="176">
        <v>229</v>
      </c>
      <c r="T270" s="176">
        <f t="shared" si="39"/>
        <v>458</v>
      </c>
      <c r="U270" s="176">
        <v>2</v>
      </c>
      <c r="V270" s="192">
        <v>9</v>
      </c>
      <c r="W270" s="212">
        <v>3</v>
      </c>
    </row>
    <row r="271" spans="1:134" s="186" customFormat="1" ht="19">
      <c r="A271" s="187">
        <v>224</v>
      </c>
      <c r="B271" s="188">
        <v>69</v>
      </c>
      <c r="C271" s="188">
        <v>145</v>
      </c>
      <c r="D271" s="188">
        <v>145</v>
      </c>
      <c r="E271" s="167" t="s">
        <v>1339</v>
      </c>
      <c r="F271" s="189" t="s">
        <v>1051</v>
      </c>
      <c r="G271" s="190" t="s">
        <v>1447</v>
      </c>
      <c r="H271" s="190" t="s">
        <v>1475</v>
      </c>
      <c r="I271" s="191" t="s">
        <v>1058</v>
      </c>
      <c r="J271" s="176" t="s">
        <v>115</v>
      </c>
      <c r="K271" s="176" t="s">
        <v>115</v>
      </c>
      <c r="L271" s="176" t="s">
        <v>888</v>
      </c>
      <c r="M271" s="176" t="s">
        <v>85</v>
      </c>
      <c r="N271" s="176">
        <v>5</v>
      </c>
      <c r="O271" s="176" t="s">
        <v>889</v>
      </c>
      <c r="P271" s="176">
        <v>23.5</v>
      </c>
      <c r="Q271" s="176">
        <v>45</v>
      </c>
      <c r="R271" s="176">
        <v>119</v>
      </c>
      <c r="S271" s="176">
        <v>147</v>
      </c>
      <c r="T271" s="176">
        <f t="shared" si="39"/>
        <v>266</v>
      </c>
      <c r="U271" s="176">
        <v>6</v>
      </c>
      <c r="V271" s="192">
        <v>5</v>
      </c>
      <c r="W271" s="212">
        <v>4</v>
      </c>
    </row>
    <row r="272" spans="1:134" s="186" customFormat="1" ht="19">
      <c r="A272" s="187">
        <v>225</v>
      </c>
      <c r="B272" s="188">
        <v>70</v>
      </c>
      <c r="C272" s="188">
        <v>161</v>
      </c>
      <c r="D272" s="188">
        <v>161</v>
      </c>
      <c r="E272" s="167" t="s">
        <v>1340</v>
      </c>
      <c r="F272" s="189" t="s">
        <v>1051</v>
      </c>
      <c r="G272" s="190" t="s">
        <v>1059</v>
      </c>
      <c r="H272" s="190" t="s">
        <v>1475</v>
      </c>
      <c r="I272" s="191" t="s">
        <v>1060</v>
      </c>
      <c r="J272" s="176" t="s">
        <v>88</v>
      </c>
      <c r="K272" s="176" t="s">
        <v>88</v>
      </c>
      <c r="L272" s="176" t="s">
        <v>797</v>
      </c>
      <c r="M272" s="176" t="s">
        <v>85</v>
      </c>
      <c r="N272" s="176">
        <v>10</v>
      </c>
      <c r="O272" s="176" t="s">
        <v>757</v>
      </c>
      <c r="P272" s="176">
        <v>73.540000000000006</v>
      </c>
      <c r="Q272" s="176">
        <v>43</v>
      </c>
      <c r="R272" s="176">
        <v>103</v>
      </c>
      <c r="S272" s="176">
        <v>125</v>
      </c>
      <c r="T272" s="176">
        <f t="shared" si="39"/>
        <v>228</v>
      </c>
      <c r="U272" s="176">
        <v>5</v>
      </c>
      <c r="V272" s="192">
        <v>6</v>
      </c>
      <c r="W272" s="212">
        <v>5</v>
      </c>
    </row>
    <row r="273" spans="1:134" s="186" customFormat="1" ht="19">
      <c r="A273" s="187">
        <v>226</v>
      </c>
      <c r="B273" s="188">
        <v>71</v>
      </c>
      <c r="C273" s="188">
        <v>183</v>
      </c>
      <c r="D273" s="188">
        <v>183</v>
      </c>
      <c r="E273" s="167" t="s">
        <v>1342</v>
      </c>
      <c r="F273" s="189" t="s">
        <v>1051</v>
      </c>
      <c r="G273" s="190" t="s">
        <v>1449</v>
      </c>
      <c r="H273" s="190" t="s">
        <v>1475</v>
      </c>
      <c r="I273" s="191" t="s">
        <v>1062</v>
      </c>
      <c r="J273" s="176" t="s">
        <v>179</v>
      </c>
      <c r="K273" s="176" t="s">
        <v>180</v>
      </c>
      <c r="L273" s="176" t="s">
        <v>49</v>
      </c>
      <c r="M273" s="176" t="s">
        <v>85</v>
      </c>
      <c r="N273" s="176">
        <v>10</v>
      </c>
      <c r="O273" s="176" t="s">
        <v>50</v>
      </c>
      <c r="P273" s="176">
        <v>54.37</v>
      </c>
      <c r="Q273" s="176">
        <v>76</v>
      </c>
      <c r="R273" s="176">
        <v>197</v>
      </c>
      <c r="S273" s="176">
        <v>193</v>
      </c>
      <c r="T273" s="176">
        <f t="shared" si="39"/>
        <v>390</v>
      </c>
      <c r="U273" s="176">
        <v>6</v>
      </c>
      <c r="V273" s="192">
        <v>5</v>
      </c>
      <c r="W273" s="212">
        <v>6</v>
      </c>
    </row>
    <row r="274" spans="1:134" s="186" customFormat="1" ht="19">
      <c r="A274" s="187">
        <v>227</v>
      </c>
      <c r="B274" s="188">
        <v>72</v>
      </c>
      <c r="C274" s="188">
        <v>203</v>
      </c>
      <c r="D274" s="188">
        <v>203</v>
      </c>
      <c r="E274" s="167" t="s">
        <v>1343</v>
      </c>
      <c r="F274" s="189" t="s">
        <v>1051</v>
      </c>
      <c r="G274" s="190" t="s">
        <v>1450</v>
      </c>
      <c r="H274" s="190" t="s">
        <v>1475</v>
      </c>
      <c r="I274" s="191" t="s">
        <v>1063</v>
      </c>
      <c r="J274" s="176" t="s">
        <v>47</v>
      </c>
      <c r="K274" s="176" t="s">
        <v>48</v>
      </c>
      <c r="L274" s="176" t="s">
        <v>49</v>
      </c>
      <c r="M274" s="176" t="s">
        <v>85</v>
      </c>
      <c r="N274" s="176">
        <v>10</v>
      </c>
      <c r="O274" s="176" t="s">
        <v>50</v>
      </c>
      <c r="P274" s="176">
        <v>19.43</v>
      </c>
      <c r="Q274" s="176">
        <v>82</v>
      </c>
      <c r="R274" s="176">
        <v>216</v>
      </c>
      <c r="S274" s="176">
        <v>253</v>
      </c>
      <c r="T274" s="176">
        <f t="shared" si="39"/>
        <v>469</v>
      </c>
      <c r="U274" s="176">
        <v>5</v>
      </c>
      <c r="V274" s="192">
        <v>6</v>
      </c>
      <c r="W274" s="212">
        <v>7</v>
      </c>
    </row>
    <row r="275" spans="1:134" s="186" customFormat="1" ht="19">
      <c r="A275" s="187">
        <v>228</v>
      </c>
      <c r="B275" s="188">
        <v>73</v>
      </c>
      <c r="C275" s="188">
        <v>334</v>
      </c>
      <c r="D275" s="188">
        <v>334</v>
      </c>
      <c r="E275" s="167" t="s">
        <v>1064</v>
      </c>
      <c r="F275" s="189" t="s">
        <v>1051</v>
      </c>
      <c r="G275" s="190" t="s">
        <v>1448</v>
      </c>
      <c r="H275" s="190" t="s">
        <v>1475</v>
      </c>
      <c r="I275" s="191" t="s">
        <v>1065</v>
      </c>
      <c r="J275" s="176" t="s">
        <v>1066</v>
      </c>
      <c r="K275" s="176" t="s">
        <v>1066</v>
      </c>
      <c r="L275" s="176" t="s">
        <v>528</v>
      </c>
      <c r="M275" s="176">
        <v>1</v>
      </c>
      <c r="N275" s="176">
        <v>10</v>
      </c>
      <c r="O275" s="176" t="s">
        <v>529</v>
      </c>
      <c r="P275" s="176">
        <v>43.99</v>
      </c>
      <c r="Q275" s="176">
        <v>114</v>
      </c>
      <c r="R275" s="176">
        <v>132</v>
      </c>
      <c r="S275" s="176">
        <v>156</v>
      </c>
      <c r="T275" s="176">
        <f t="shared" si="39"/>
        <v>288</v>
      </c>
      <c r="U275" s="176">
        <v>6</v>
      </c>
      <c r="V275" s="192">
        <v>5</v>
      </c>
      <c r="W275" s="212">
        <v>8</v>
      </c>
    </row>
    <row r="276" spans="1:134" s="185" customFormat="1" ht="19" customHeight="1">
      <c r="A276" s="183"/>
      <c r="B276" s="184"/>
      <c r="C276" s="323" t="s">
        <v>1568</v>
      </c>
      <c r="D276" s="324"/>
      <c r="E276" s="324"/>
      <c r="F276" s="324"/>
      <c r="G276" s="324"/>
      <c r="H276" s="324"/>
      <c r="I276" s="324"/>
      <c r="J276" s="324"/>
      <c r="K276" s="324"/>
      <c r="L276" s="324"/>
      <c r="M276" s="324"/>
      <c r="N276" s="324"/>
      <c r="O276" s="325"/>
      <c r="P276" s="181">
        <f>SUM(P268:P275)</f>
        <v>297.31</v>
      </c>
      <c r="Q276" s="181">
        <f t="shared" ref="Q276:U276" si="47">SUM(Q268:Q275)</f>
        <v>536</v>
      </c>
      <c r="R276" s="181">
        <f t="shared" si="47"/>
        <v>1255</v>
      </c>
      <c r="S276" s="181">
        <f t="shared" si="47"/>
        <v>1351</v>
      </c>
      <c r="T276" s="181">
        <f t="shared" si="47"/>
        <v>2606</v>
      </c>
      <c r="U276" s="181">
        <f t="shared" si="47"/>
        <v>35</v>
      </c>
      <c r="V276" s="181">
        <f>SUM(V268:V275)</f>
        <v>47</v>
      </c>
      <c r="W276" s="230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 s="198"/>
      <c r="CO276" s="198"/>
      <c r="CP276" s="198"/>
      <c r="CQ276" s="198"/>
      <c r="CR276" s="198"/>
      <c r="CS276" s="198"/>
      <c r="CT276" s="198"/>
      <c r="CU276" s="198"/>
      <c r="CV276" s="198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</row>
    <row r="277" spans="1:134" s="186" customFormat="1" ht="19">
      <c r="A277" s="187">
        <v>229</v>
      </c>
      <c r="B277" s="188">
        <v>74</v>
      </c>
      <c r="C277" s="188">
        <v>246</v>
      </c>
      <c r="D277" s="188">
        <v>246</v>
      </c>
      <c r="E277" s="167" t="s">
        <v>1344</v>
      </c>
      <c r="F277" s="194" t="s">
        <v>1067</v>
      </c>
      <c r="G277" s="190" t="s">
        <v>1451</v>
      </c>
      <c r="H277" s="190" t="s">
        <v>1475</v>
      </c>
      <c r="I277" s="191" t="s">
        <v>1068</v>
      </c>
      <c r="J277" s="176" t="s">
        <v>169</v>
      </c>
      <c r="K277" s="176" t="s">
        <v>170</v>
      </c>
      <c r="L277" s="176" t="s">
        <v>270</v>
      </c>
      <c r="M277" s="176">
        <v>2</v>
      </c>
      <c r="N277" s="176">
        <v>5</v>
      </c>
      <c r="O277" s="176" t="s">
        <v>271</v>
      </c>
      <c r="P277" s="176">
        <v>70.42</v>
      </c>
      <c r="Q277" s="176">
        <v>58</v>
      </c>
      <c r="R277" s="176">
        <v>133</v>
      </c>
      <c r="S277" s="176">
        <v>157</v>
      </c>
      <c r="T277" s="176">
        <f t="shared" si="39"/>
        <v>290</v>
      </c>
      <c r="U277" s="176">
        <v>5</v>
      </c>
      <c r="V277" s="192">
        <v>6</v>
      </c>
      <c r="W277" s="212">
        <v>1</v>
      </c>
    </row>
    <row r="278" spans="1:134" s="185" customFormat="1" ht="19" customHeight="1">
      <c r="A278" s="183"/>
      <c r="B278" s="184"/>
      <c r="C278" s="323" t="s">
        <v>1569</v>
      </c>
      <c r="D278" s="324"/>
      <c r="E278" s="324"/>
      <c r="F278" s="324"/>
      <c r="G278" s="324"/>
      <c r="H278" s="324"/>
      <c r="I278" s="324"/>
      <c r="J278" s="324"/>
      <c r="K278" s="324"/>
      <c r="L278" s="324"/>
      <c r="M278" s="324"/>
      <c r="N278" s="324"/>
      <c r="O278" s="325"/>
      <c r="P278" s="181">
        <f>SUM(P277)</f>
        <v>70.42</v>
      </c>
      <c r="Q278" s="181">
        <f t="shared" ref="Q278:V278" si="48">SUM(Q277)</f>
        <v>58</v>
      </c>
      <c r="R278" s="181">
        <f t="shared" si="48"/>
        <v>133</v>
      </c>
      <c r="S278" s="181">
        <f t="shared" si="48"/>
        <v>157</v>
      </c>
      <c r="T278" s="181">
        <f t="shared" si="48"/>
        <v>290</v>
      </c>
      <c r="U278" s="181">
        <f t="shared" si="48"/>
        <v>5</v>
      </c>
      <c r="V278" s="181">
        <f t="shared" si="48"/>
        <v>6</v>
      </c>
      <c r="W278" s="230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 s="198"/>
      <c r="CO278" s="198"/>
      <c r="CP278" s="198"/>
      <c r="CQ278" s="198"/>
      <c r="CR278" s="198"/>
      <c r="CS278" s="198"/>
      <c r="CT278" s="198"/>
      <c r="CU278" s="198"/>
      <c r="CV278" s="198"/>
      <c r="CW278" s="198"/>
      <c r="CX278" s="198"/>
      <c r="CY278" s="19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</row>
    <row r="279" spans="1:134" s="203" customFormat="1" ht="19">
      <c r="A279" s="200"/>
      <c r="E279" s="326" t="s">
        <v>1545</v>
      </c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223">
        <f>P278+P276+P267+P259+P248+P238+P232+P223+P219+P209</f>
        <v>4737.9299999999994</v>
      </c>
      <c r="Q279" s="223">
        <f t="shared" ref="Q279:V279" si="49">Q278+Q276+Q267+Q259+Q248+Q238+Q232+Q223+Q219+Q209</f>
        <v>5094</v>
      </c>
      <c r="R279" s="223">
        <f t="shared" si="49"/>
        <v>13358</v>
      </c>
      <c r="S279" s="223">
        <f t="shared" si="49"/>
        <v>14094</v>
      </c>
      <c r="T279" s="223">
        <f t="shared" si="49"/>
        <v>27452</v>
      </c>
      <c r="U279" s="223">
        <f t="shared" si="49"/>
        <v>316</v>
      </c>
      <c r="V279" s="223">
        <f t="shared" si="49"/>
        <v>419</v>
      </c>
      <c r="W279" s="259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7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</row>
    <row r="280" spans="1:134" s="158" customFormat="1" ht="19">
      <c r="A280" s="157"/>
      <c r="E280" s="315" t="s">
        <v>1542</v>
      </c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159"/>
      <c r="Q280" s="159"/>
      <c r="R280" s="159"/>
      <c r="S280" s="159"/>
      <c r="T280" s="159"/>
      <c r="U280" s="159"/>
      <c r="V280" s="159"/>
      <c r="W280" s="263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  <c r="BV280" s="146"/>
      <c r="BW280" s="146"/>
      <c r="BX280" s="146"/>
      <c r="BY280" s="146"/>
      <c r="BZ280" s="146"/>
      <c r="CA280" s="146"/>
      <c r="CB280" s="146"/>
      <c r="CC280" s="146"/>
      <c r="CD280" s="146"/>
      <c r="CE280" s="146"/>
      <c r="CF280" s="146"/>
      <c r="CG280" s="146"/>
      <c r="CH280" s="146"/>
      <c r="CI280" s="146"/>
      <c r="CJ280" s="146"/>
      <c r="CK280" s="146"/>
      <c r="CL280" s="146"/>
      <c r="CM280" s="146"/>
      <c r="CN280" s="146"/>
      <c r="CO280" s="146"/>
      <c r="CP280" s="146"/>
      <c r="CQ280" s="146"/>
      <c r="CR280" s="146"/>
      <c r="CS280" s="146"/>
      <c r="CT280" s="146"/>
      <c r="CU280" s="146"/>
      <c r="CV280" s="146"/>
      <c r="CW280" s="146"/>
      <c r="CX280" s="146"/>
      <c r="CY280" s="146"/>
      <c r="CZ280" s="146"/>
      <c r="DA280" s="146"/>
      <c r="DB280" s="146"/>
      <c r="DC280" s="146"/>
      <c r="DD280" s="146"/>
      <c r="DE280" s="146"/>
      <c r="DF280" s="146"/>
      <c r="DG280" s="146"/>
      <c r="DH280" s="146"/>
      <c r="DI280" s="146"/>
      <c r="DJ280" s="146"/>
      <c r="DK280" s="146"/>
      <c r="DL280" s="146"/>
      <c r="DM280" s="146"/>
      <c r="DN280" s="146"/>
      <c r="DO280" s="146"/>
      <c r="DP280" s="146"/>
      <c r="DQ280" s="14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</row>
    <row r="281" spans="1:134" s="186" customFormat="1" ht="18">
      <c r="A281" s="187">
        <v>230</v>
      </c>
      <c r="B281" s="188">
        <v>1</v>
      </c>
      <c r="C281" s="188">
        <v>240</v>
      </c>
      <c r="D281" s="188">
        <v>240</v>
      </c>
      <c r="E281" s="167" t="s">
        <v>1125</v>
      </c>
      <c r="F281" s="189" t="s">
        <v>166</v>
      </c>
      <c r="G281" s="189" t="s">
        <v>167</v>
      </c>
      <c r="H281" s="189" t="s">
        <v>1471</v>
      </c>
      <c r="I281" s="191" t="s">
        <v>168</v>
      </c>
      <c r="J281" s="176" t="s">
        <v>169</v>
      </c>
      <c r="K281" s="176" t="s">
        <v>170</v>
      </c>
      <c r="L281" s="176" t="s">
        <v>55</v>
      </c>
      <c r="M281" s="176">
        <v>3</v>
      </c>
      <c r="N281" s="176">
        <v>5</v>
      </c>
      <c r="O281" s="176" t="s">
        <v>56</v>
      </c>
      <c r="P281" s="176">
        <v>180.32</v>
      </c>
      <c r="Q281" s="176">
        <v>55</v>
      </c>
      <c r="R281" s="176">
        <v>171</v>
      </c>
      <c r="S281" s="176">
        <v>170</v>
      </c>
      <c r="T281" s="176">
        <f t="shared" ref="T281:T287" si="50">R281+S281</f>
        <v>341</v>
      </c>
      <c r="U281" s="176">
        <v>7</v>
      </c>
      <c r="V281" s="192">
        <v>6</v>
      </c>
      <c r="W281" s="212">
        <v>1</v>
      </c>
    </row>
    <row r="282" spans="1:134" s="186" customFormat="1" ht="18">
      <c r="A282" s="187">
        <v>231</v>
      </c>
      <c r="B282" s="188">
        <v>2</v>
      </c>
      <c r="C282" s="188">
        <v>328</v>
      </c>
      <c r="D282" s="188">
        <v>328</v>
      </c>
      <c r="E282" s="167" t="s">
        <v>1126</v>
      </c>
      <c r="F282" s="189" t="s">
        <v>166</v>
      </c>
      <c r="G282" s="189" t="s">
        <v>171</v>
      </c>
      <c r="H282" s="189" t="s">
        <v>1471</v>
      </c>
      <c r="I282" s="191" t="s">
        <v>172</v>
      </c>
      <c r="J282" s="176" t="s">
        <v>173</v>
      </c>
      <c r="K282" s="176" t="s">
        <v>173</v>
      </c>
      <c r="L282" s="176" t="s">
        <v>55</v>
      </c>
      <c r="M282" s="224">
        <v>1</v>
      </c>
      <c r="N282" s="176">
        <v>5</v>
      </c>
      <c r="O282" s="176" t="s">
        <v>56</v>
      </c>
      <c r="P282" s="176">
        <v>177.61</v>
      </c>
      <c r="Q282" s="176">
        <v>81</v>
      </c>
      <c r="R282" s="176">
        <v>175</v>
      </c>
      <c r="S282" s="176">
        <v>215</v>
      </c>
      <c r="T282" s="176">
        <f t="shared" si="50"/>
        <v>390</v>
      </c>
      <c r="U282" s="176">
        <v>3</v>
      </c>
      <c r="V282" s="192">
        <v>8</v>
      </c>
      <c r="W282" s="212">
        <v>2</v>
      </c>
    </row>
    <row r="283" spans="1:134" s="185" customFormat="1" ht="18" customHeight="1">
      <c r="A283" s="183"/>
      <c r="B283" s="184"/>
      <c r="C283" s="323" t="s">
        <v>1560</v>
      </c>
      <c r="D283" s="324"/>
      <c r="E283" s="324"/>
      <c r="F283" s="324"/>
      <c r="G283" s="324"/>
      <c r="H283" s="324"/>
      <c r="I283" s="324"/>
      <c r="J283" s="324"/>
      <c r="K283" s="324"/>
      <c r="L283" s="324"/>
      <c r="M283" s="324"/>
      <c r="N283" s="324"/>
      <c r="O283" s="325"/>
      <c r="P283" s="181">
        <f>SUM(P281:P282)</f>
        <v>357.93</v>
      </c>
      <c r="Q283" s="181">
        <f t="shared" ref="Q283:V283" si="51">SUM(Q281:Q282)</f>
        <v>136</v>
      </c>
      <c r="R283" s="181">
        <f t="shared" si="51"/>
        <v>346</v>
      </c>
      <c r="S283" s="181">
        <f t="shared" si="51"/>
        <v>385</v>
      </c>
      <c r="T283" s="181">
        <f t="shared" si="51"/>
        <v>731</v>
      </c>
      <c r="U283" s="181">
        <f t="shared" si="51"/>
        <v>10</v>
      </c>
      <c r="V283" s="181">
        <f t="shared" si="51"/>
        <v>14</v>
      </c>
      <c r="W283" s="230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 s="198"/>
      <c r="CO283" s="198"/>
      <c r="CP283" s="198"/>
      <c r="CQ283" s="198"/>
      <c r="CR283" s="198"/>
      <c r="CS283" s="198"/>
      <c r="CT283" s="198"/>
      <c r="CU283" s="198"/>
      <c r="CV283" s="198"/>
      <c r="CW283" s="198"/>
      <c r="CX283" s="198"/>
      <c r="CY283" s="198"/>
      <c r="CZ283" s="198"/>
      <c r="DA283" s="198"/>
      <c r="DB283" s="198"/>
      <c r="DC283" s="198"/>
      <c r="DD283" s="198"/>
      <c r="DE283" s="198"/>
      <c r="DF283" s="198"/>
      <c r="DG283" s="198"/>
      <c r="DH283" s="198"/>
      <c r="DI283" s="198"/>
      <c r="DJ283" s="198"/>
      <c r="DK283" s="198"/>
      <c r="DL283" s="198"/>
      <c r="DM283" s="198"/>
      <c r="DN283" s="198"/>
      <c r="DO283" s="198"/>
      <c r="DP283" s="198"/>
      <c r="DQ283" s="198"/>
      <c r="DR283" s="198"/>
      <c r="DS283" s="198"/>
      <c r="DT283" s="198"/>
      <c r="DU283" s="198"/>
      <c r="DV283" s="198"/>
      <c r="DW283" s="198"/>
      <c r="DX283" s="198"/>
      <c r="DY283" s="198"/>
      <c r="DZ283" s="198"/>
      <c r="EA283" s="198"/>
      <c r="EB283" s="198"/>
      <c r="EC283" s="198"/>
      <c r="ED283" s="198"/>
    </row>
    <row r="284" spans="1:134" s="186" customFormat="1" ht="18">
      <c r="A284" s="187">
        <v>232</v>
      </c>
      <c r="B284" s="188">
        <v>3</v>
      </c>
      <c r="C284" s="188">
        <v>230</v>
      </c>
      <c r="D284" s="188">
        <v>230</v>
      </c>
      <c r="E284" s="167" t="s">
        <v>1150</v>
      </c>
      <c r="F284" s="189" t="s">
        <v>272</v>
      </c>
      <c r="G284" s="189" t="s">
        <v>273</v>
      </c>
      <c r="H284" s="189" t="s">
        <v>1471</v>
      </c>
      <c r="I284" s="191" t="s">
        <v>274</v>
      </c>
      <c r="J284" s="176" t="s">
        <v>187</v>
      </c>
      <c r="K284" s="176" t="s">
        <v>188</v>
      </c>
      <c r="L284" s="176" t="s">
        <v>270</v>
      </c>
      <c r="M284" s="176">
        <v>2</v>
      </c>
      <c r="N284" s="176">
        <v>5</v>
      </c>
      <c r="O284" s="176" t="s">
        <v>271</v>
      </c>
      <c r="P284" s="176">
        <v>122.4</v>
      </c>
      <c r="Q284" s="176">
        <v>40</v>
      </c>
      <c r="R284" s="176">
        <v>114</v>
      </c>
      <c r="S284" s="176">
        <v>112</v>
      </c>
      <c r="T284" s="176">
        <f t="shared" si="50"/>
        <v>226</v>
      </c>
      <c r="U284" s="176">
        <v>6</v>
      </c>
      <c r="V284" s="192">
        <v>5</v>
      </c>
      <c r="W284" s="212">
        <v>1</v>
      </c>
    </row>
    <row r="285" spans="1:134" s="186" customFormat="1" ht="18">
      <c r="A285" s="187">
        <v>233</v>
      </c>
      <c r="B285" s="188">
        <v>4</v>
      </c>
      <c r="C285" s="188">
        <v>329</v>
      </c>
      <c r="D285" s="188">
        <v>329</v>
      </c>
      <c r="E285" s="167" t="s">
        <v>1151</v>
      </c>
      <c r="F285" s="189" t="s">
        <v>272</v>
      </c>
      <c r="G285" s="189" t="s">
        <v>275</v>
      </c>
      <c r="H285" s="189" t="s">
        <v>1471</v>
      </c>
      <c r="I285" s="191" t="s">
        <v>276</v>
      </c>
      <c r="J285" s="176" t="s">
        <v>173</v>
      </c>
      <c r="K285" s="176" t="s">
        <v>173</v>
      </c>
      <c r="L285" s="176" t="s">
        <v>85</v>
      </c>
      <c r="M285" s="176" t="s">
        <v>85</v>
      </c>
      <c r="N285" s="176">
        <v>5</v>
      </c>
      <c r="O285" s="176" t="s">
        <v>277</v>
      </c>
      <c r="P285" s="176">
        <v>170.38</v>
      </c>
      <c r="Q285" s="176">
        <v>62</v>
      </c>
      <c r="R285" s="176">
        <v>240</v>
      </c>
      <c r="S285" s="176">
        <v>249</v>
      </c>
      <c r="T285" s="176">
        <f t="shared" si="50"/>
        <v>489</v>
      </c>
      <c r="U285" s="176">
        <v>7</v>
      </c>
      <c r="V285" s="192">
        <v>4</v>
      </c>
      <c r="W285" s="212">
        <v>2</v>
      </c>
    </row>
    <row r="286" spans="1:134" s="186" customFormat="1" ht="18">
      <c r="A286" s="187">
        <v>234</v>
      </c>
      <c r="B286" s="188">
        <v>5</v>
      </c>
      <c r="C286" s="188">
        <v>330</v>
      </c>
      <c r="D286" s="188">
        <v>330</v>
      </c>
      <c r="E286" s="167" t="s">
        <v>1152</v>
      </c>
      <c r="F286" s="189" t="s">
        <v>272</v>
      </c>
      <c r="G286" s="189" t="s">
        <v>278</v>
      </c>
      <c r="H286" s="189" t="s">
        <v>1471</v>
      </c>
      <c r="I286" s="191" t="s">
        <v>279</v>
      </c>
      <c r="J286" s="176" t="s">
        <v>173</v>
      </c>
      <c r="K286" s="176" t="s">
        <v>173</v>
      </c>
      <c r="L286" s="176" t="s">
        <v>85</v>
      </c>
      <c r="M286" s="176">
        <v>0</v>
      </c>
      <c r="N286" s="176">
        <v>5</v>
      </c>
      <c r="O286" s="176" t="s">
        <v>277</v>
      </c>
      <c r="P286" s="176">
        <v>291.58999999999997</v>
      </c>
      <c r="Q286" s="176">
        <v>118</v>
      </c>
      <c r="R286" s="176">
        <v>390</v>
      </c>
      <c r="S286" s="176">
        <v>378</v>
      </c>
      <c r="T286" s="176">
        <f t="shared" si="50"/>
        <v>768</v>
      </c>
      <c r="U286" s="176">
        <v>7</v>
      </c>
      <c r="V286" s="192">
        <v>6</v>
      </c>
      <c r="W286" s="212">
        <v>3</v>
      </c>
    </row>
    <row r="287" spans="1:134" s="186" customFormat="1" ht="18">
      <c r="A287" s="187">
        <v>235</v>
      </c>
      <c r="B287" s="188">
        <v>6</v>
      </c>
      <c r="C287" s="188">
        <v>335</v>
      </c>
      <c r="D287" s="188">
        <v>335</v>
      </c>
      <c r="E287" s="167" t="s">
        <v>1153</v>
      </c>
      <c r="F287" s="189" t="s">
        <v>272</v>
      </c>
      <c r="G287" s="189" t="s">
        <v>280</v>
      </c>
      <c r="H287" s="189" t="s">
        <v>1471</v>
      </c>
      <c r="I287" s="191" t="s">
        <v>281</v>
      </c>
      <c r="J287" s="176" t="s">
        <v>282</v>
      </c>
      <c r="K287" s="176" t="s">
        <v>282</v>
      </c>
      <c r="L287" s="176" t="s">
        <v>283</v>
      </c>
      <c r="M287" s="176">
        <v>2</v>
      </c>
      <c r="N287" s="176">
        <v>5</v>
      </c>
      <c r="O287" s="176" t="s">
        <v>284</v>
      </c>
      <c r="P287" s="176">
        <v>186</v>
      </c>
      <c r="Q287" s="176">
        <v>51</v>
      </c>
      <c r="R287" s="176">
        <v>157</v>
      </c>
      <c r="S287" s="176">
        <v>151</v>
      </c>
      <c r="T287" s="176">
        <f t="shared" si="50"/>
        <v>308</v>
      </c>
      <c r="U287" s="176">
        <v>4</v>
      </c>
      <c r="V287" s="192">
        <v>5</v>
      </c>
      <c r="W287" s="212">
        <v>4</v>
      </c>
    </row>
    <row r="288" spans="1:134" s="185" customFormat="1" ht="18" customHeight="1">
      <c r="A288" s="183"/>
      <c r="B288" s="184"/>
      <c r="C288" s="323" t="s">
        <v>1561</v>
      </c>
      <c r="D288" s="324"/>
      <c r="E288" s="324"/>
      <c r="F288" s="324"/>
      <c r="G288" s="324"/>
      <c r="H288" s="324"/>
      <c r="I288" s="324"/>
      <c r="J288" s="324"/>
      <c r="K288" s="324"/>
      <c r="L288" s="324"/>
      <c r="M288" s="324"/>
      <c r="N288" s="324"/>
      <c r="O288" s="325"/>
      <c r="P288" s="181">
        <f>SUM(P284:P287)</f>
        <v>770.36999999999989</v>
      </c>
      <c r="Q288" s="181">
        <f t="shared" ref="Q288:V288" si="52">SUM(Q284:Q287)</f>
        <v>271</v>
      </c>
      <c r="R288" s="181">
        <f t="shared" si="52"/>
        <v>901</v>
      </c>
      <c r="S288" s="181">
        <f t="shared" si="52"/>
        <v>890</v>
      </c>
      <c r="T288" s="181">
        <f t="shared" si="52"/>
        <v>1791</v>
      </c>
      <c r="U288" s="181">
        <f t="shared" si="52"/>
        <v>24</v>
      </c>
      <c r="V288" s="181">
        <f t="shared" si="52"/>
        <v>20</v>
      </c>
      <c r="W288" s="230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  <c r="CG288" s="198"/>
      <c r="CH288" s="198"/>
      <c r="CI288" s="198"/>
      <c r="CJ288" s="198"/>
      <c r="CK288" s="198"/>
      <c r="CL288" s="198"/>
      <c r="CM288" s="198"/>
      <c r="CN288" s="198"/>
      <c r="CO288" s="198"/>
      <c r="CP288" s="198"/>
      <c r="CQ288" s="198"/>
      <c r="CR288" s="198"/>
      <c r="CS288" s="198"/>
      <c r="CT288" s="198"/>
      <c r="CU288" s="198"/>
      <c r="CV288" s="198"/>
      <c r="CW288" s="198"/>
      <c r="CX288" s="198"/>
      <c r="CY288" s="198"/>
      <c r="CZ288" s="198"/>
      <c r="DA288" s="198"/>
      <c r="DB288" s="198"/>
      <c r="DC288" s="198"/>
      <c r="DD288" s="198"/>
      <c r="DE288" s="198"/>
      <c r="DF288" s="198"/>
      <c r="DG288" s="198"/>
      <c r="DH288" s="198"/>
      <c r="DI288" s="198"/>
      <c r="DJ288" s="198"/>
      <c r="DK288" s="198"/>
      <c r="DL288" s="198"/>
      <c r="DM288" s="198"/>
      <c r="DN288" s="198"/>
      <c r="DO288" s="198"/>
      <c r="DP288" s="198"/>
      <c r="DQ288" s="198"/>
      <c r="DR288" s="198"/>
      <c r="DS288" s="198"/>
      <c r="DT288" s="198"/>
      <c r="DU288" s="198"/>
      <c r="DV288" s="198"/>
      <c r="DW288" s="198"/>
      <c r="DX288" s="198"/>
      <c r="DY288" s="198"/>
      <c r="DZ288" s="198"/>
      <c r="EA288" s="198"/>
      <c r="EB288" s="198"/>
      <c r="EC288" s="198"/>
      <c r="ED288" s="198"/>
    </row>
    <row r="289" spans="1:134" s="186" customFormat="1" ht="19">
      <c r="A289" s="187">
        <v>236</v>
      </c>
      <c r="B289" s="188">
        <v>7</v>
      </c>
      <c r="C289" s="188">
        <v>285</v>
      </c>
      <c r="D289" s="188">
        <v>285</v>
      </c>
      <c r="E289" s="167" t="s">
        <v>1347</v>
      </c>
      <c r="F289" s="189" t="s">
        <v>1547</v>
      </c>
      <c r="G289" s="190" t="s">
        <v>1454</v>
      </c>
      <c r="H289" s="190" t="s">
        <v>1475</v>
      </c>
      <c r="I289" s="191" t="s">
        <v>1073</v>
      </c>
      <c r="J289" s="176" t="s">
        <v>107</v>
      </c>
      <c r="K289" s="176" t="s">
        <v>107</v>
      </c>
      <c r="L289" s="176" t="s">
        <v>270</v>
      </c>
      <c r="M289" s="176">
        <v>1</v>
      </c>
      <c r="N289" s="176">
        <v>5</v>
      </c>
      <c r="O289" s="176" t="s">
        <v>271</v>
      </c>
      <c r="P289" s="176">
        <v>194.54</v>
      </c>
      <c r="Q289" s="176">
        <v>54</v>
      </c>
      <c r="R289" s="176">
        <v>129</v>
      </c>
      <c r="S289" s="176">
        <v>160</v>
      </c>
      <c r="T289" s="176">
        <f t="shared" ref="T289:T298" si="53">R289+S289</f>
        <v>289</v>
      </c>
      <c r="U289" s="176">
        <v>5</v>
      </c>
      <c r="V289" s="192">
        <v>4</v>
      </c>
      <c r="W289" s="212">
        <v>1</v>
      </c>
    </row>
    <row r="290" spans="1:134" s="186" customFormat="1" ht="19">
      <c r="A290" s="187">
        <v>237</v>
      </c>
      <c r="B290" s="188">
        <v>8</v>
      </c>
      <c r="C290" s="188">
        <v>286</v>
      </c>
      <c r="D290" s="188">
        <v>286</v>
      </c>
      <c r="E290" s="167" t="s">
        <v>1348</v>
      </c>
      <c r="F290" s="189" t="s">
        <v>1547</v>
      </c>
      <c r="G290" s="190" t="s">
        <v>1455</v>
      </c>
      <c r="H290" s="190" t="s">
        <v>1475</v>
      </c>
      <c r="I290" s="191" t="s">
        <v>1074</v>
      </c>
      <c r="J290" s="176" t="s">
        <v>107</v>
      </c>
      <c r="K290" s="176" t="s">
        <v>107</v>
      </c>
      <c r="L290" s="176" t="s">
        <v>1075</v>
      </c>
      <c r="M290" s="176">
        <v>1</v>
      </c>
      <c r="N290" s="176">
        <v>10</v>
      </c>
      <c r="O290" s="176" t="s">
        <v>1076</v>
      </c>
      <c r="P290" s="176">
        <v>109.1</v>
      </c>
      <c r="Q290" s="176">
        <v>45</v>
      </c>
      <c r="R290" s="176">
        <v>115</v>
      </c>
      <c r="S290" s="176">
        <v>110</v>
      </c>
      <c r="T290" s="176">
        <f t="shared" si="53"/>
        <v>225</v>
      </c>
      <c r="U290" s="176">
        <v>7</v>
      </c>
      <c r="V290" s="192">
        <v>4</v>
      </c>
      <c r="W290" s="212">
        <v>2</v>
      </c>
    </row>
    <row r="291" spans="1:134" s="186" customFormat="1" ht="19">
      <c r="A291" s="187">
        <v>238</v>
      </c>
      <c r="B291" s="188">
        <v>9</v>
      </c>
      <c r="C291" s="188">
        <v>294</v>
      </c>
      <c r="D291" s="188">
        <v>294</v>
      </c>
      <c r="E291" s="167" t="s">
        <v>1349</v>
      </c>
      <c r="F291" s="189" t="s">
        <v>1547</v>
      </c>
      <c r="G291" s="190" t="s">
        <v>1456</v>
      </c>
      <c r="H291" s="190" t="s">
        <v>1475</v>
      </c>
      <c r="I291" s="191" t="s">
        <v>1077</v>
      </c>
      <c r="J291" s="176" t="s">
        <v>319</v>
      </c>
      <c r="K291" s="176" t="s">
        <v>319</v>
      </c>
      <c r="L291" s="176" t="s">
        <v>1078</v>
      </c>
      <c r="M291" s="176">
        <v>1</v>
      </c>
      <c r="N291" s="176">
        <v>5</v>
      </c>
      <c r="O291" s="176" t="s">
        <v>1079</v>
      </c>
      <c r="P291" s="176">
        <v>79.680000000000007</v>
      </c>
      <c r="Q291" s="176">
        <v>57</v>
      </c>
      <c r="R291" s="176">
        <v>166</v>
      </c>
      <c r="S291" s="176">
        <v>183</v>
      </c>
      <c r="T291" s="176">
        <f t="shared" si="53"/>
        <v>349</v>
      </c>
      <c r="U291" s="176">
        <v>2</v>
      </c>
      <c r="V291" s="192">
        <v>9</v>
      </c>
      <c r="W291" s="212">
        <v>3</v>
      </c>
    </row>
    <row r="292" spans="1:134" s="186" customFormat="1" ht="19">
      <c r="A292" s="187">
        <v>239</v>
      </c>
      <c r="B292" s="188">
        <v>10</v>
      </c>
      <c r="C292" s="188">
        <v>298</v>
      </c>
      <c r="D292" s="188">
        <v>298</v>
      </c>
      <c r="E292" s="167" t="s">
        <v>1350</v>
      </c>
      <c r="F292" s="189" t="s">
        <v>1547</v>
      </c>
      <c r="G292" s="190" t="s">
        <v>1457</v>
      </c>
      <c r="H292" s="190" t="s">
        <v>1475</v>
      </c>
      <c r="I292" s="191" t="s">
        <v>1080</v>
      </c>
      <c r="J292" s="176" t="s">
        <v>567</v>
      </c>
      <c r="K292" s="176" t="s">
        <v>567</v>
      </c>
      <c r="L292" s="176" t="s">
        <v>1081</v>
      </c>
      <c r="M292" s="176">
        <v>1</v>
      </c>
      <c r="N292" s="176">
        <v>5</v>
      </c>
      <c r="O292" s="176" t="s">
        <v>1082</v>
      </c>
      <c r="P292" s="176">
        <v>187</v>
      </c>
      <c r="Q292" s="176">
        <v>84</v>
      </c>
      <c r="R292" s="176">
        <v>240</v>
      </c>
      <c r="S292" s="176">
        <v>233</v>
      </c>
      <c r="T292" s="176">
        <f t="shared" si="53"/>
        <v>473</v>
      </c>
      <c r="U292" s="176">
        <v>3</v>
      </c>
      <c r="V292" s="192">
        <v>10</v>
      </c>
      <c r="W292" s="212">
        <v>4</v>
      </c>
    </row>
    <row r="293" spans="1:134" s="185" customFormat="1" ht="19" customHeight="1">
      <c r="A293" s="183"/>
      <c r="B293" s="184"/>
      <c r="C293" s="323" t="s">
        <v>1566</v>
      </c>
      <c r="D293" s="324"/>
      <c r="E293" s="324"/>
      <c r="F293" s="324"/>
      <c r="G293" s="324"/>
      <c r="H293" s="324"/>
      <c r="I293" s="324"/>
      <c r="J293" s="324"/>
      <c r="K293" s="324"/>
      <c r="L293" s="324"/>
      <c r="M293" s="324"/>
      <c r="N293" s="324"/>
      <c r="O293" s="325"/>
      <c r="P293" s="181">
        <f>SUM(P289:P292)</f>
        <v>570.31999999999994</v>
      </c>
      <c r="Q293" s="181">
        <f t="shared" ref="Q293:V293" si="54">SUM(Q289:Q292)</f>
        <v>240</v>
      </c>
      <c r="R293" s="181">
        <f t="shared" si="54"/>
        <v>650</v>
      </c>
      <c r="S293" s="181">
        <f t="shared" si="54"/>
        <v>686</v>
      </c>
      <c r="T293" s="181">
        <f t="shared" si="54"/>
        <v>1336</v>
      </c>
      <c r="U293" s="181">
        <f t="shared" si="54"/>
        <v>17</v>
      </c>
      <c r="V293" s="181">
        <f t="shared" si="54"/>
        <v>27</v>
      </c>
      <c r="W293" s="230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 s="198"/>
      <c r="CO293" s="198"/>
      <c r="CP293" s="198"/>
      <c r="CQ293" s="198"/>
      <c r="CR293" s="198"/>
      <c r="CS293" s="198"/>
      <c r="CT293" s="198"/>
      <c r="CU293" s="198"/>
      <c r="CV293" s="198"/>
      <c r="CW293" s="198"/>
      <c r="CX293" s="198"/>
      <c r="CY293" s="198"/>
      <c r="CZ293" s="198"/>
      <c r="DA293" s="198"/>
      <c r="DB293" s="198"/>
      <c r="DC293" s="198"/>
      <c r="DD293" s="198"/>
      <c r="DE293" s="198"/>
      <c r="DF293" s="198"/>
      <c r="DG293" s="198"/>
      <c r="DH293" s="198"/>
      <c r="DI293" s="198"/>
      <c r="DJ293" s="198"/>
      <c r="DK293" s="198"/>
      <c r="DL293" s="198"/>
      <c r="DM293" s="198"/>
      <c r="DN293" s="198"/>
      <c r="DO293" s="198"/>
      <c r="DP293" s="198"/>
      <c r="DQ293" s="198"/>
      <c r="DR293" s="198"/>
      <c r="DS293" s="198"/>
      <c r="DT293" s="198"/>
      <c r="DU293" s="198"/>
      <c r="DV293" s="198"/>
      <c r="DW293" s="198"/>
      <c r="DX293" s="198"/>
      <c r="DY293" s="198"/>
      <c r="DZ293" s="198"/>
      <c r="EA293" s="198"/>
      <c r="EB293" s="198"/>
      <c r="EC293" s="198"/>
      <c r="ED293" s="198"/>
    </row>
    <row r="294" spans="1:134" s="186" customFormat="1" ht="19">
      <c r="A294" s="187">
        <v>240</v>
      </c>
      <c r="B294" s="188">
        <v>11</v>
      </c>
      <c r="C294" s="188">
        <v>137</v>
      </c>
      <c r="D294" s="188">
        <v>137</v>
      </c>
      <c r="E294" s="167" t="s">
        <v>1345</v>
      </c>
      <c r="F294" s="189" t="s">
        <v>1546</v>
      </c>
      <c r="G294" s="190" t="s">
        <v>1452</v>
      </c>
      <c r="H294" s="190" t="s">
        <v>1475</v>
      </c>
      <c r="I294" s="191" t="s">
        <v>1070</v>
      </c>
      <c r="J294" s="176" t="s">
        <v>82</v>
      </c>
      <c r="K294" s="176" t="s">
        <v>82</v>
      </c>
      <c r="L294" s="176" t="s">
        <v>574</v>
      </c>
      <c r="M294" s="176" t="s">
        <v>85</v>
      </c>
      <c r="N294" s="176">
        <v>10</v>
      </c>
      <c r="O294" s="176" t="s">
        <v>773</v>
      </c>
      <c r="P294" s="176">
        <v>428.53</v>
      </c>
      <c r="Q294" s="176">
        <v>146</v>
      </c>
      <c r="R294" s="176">
        <v>369</v>
      </c>
      <c r="S294" s="176">
        <v>389</v>
      </c>
      <c r="T294" s="176">
        <f>R294+S294</f>
        <v>758</v>
      </c>
      <c r="U294" s="176">
        <v>2</v>
      </c>
      <c r="V294" s="192">
        <v>11</v>
      </c>
      <c r="W294" s="212">
        <v>1</v>
      </c>
    </row>
    <row r="295" spans="1:134" s="186" customFormat="1" ht="19">
      <c r="A295" s="187">
        <v>241</v>
      </c>
      <c r="B295" s="188">
        <v>12</v>
      </c>
      <c r="C295" s="188">
        <v>178</v>
      </c>
      <c r="D295" s="188">
        <v>178</v>
      </c>
      <c r="E295" s="167" t="s">
        <v>1346</v>
      </c>
      <c r="F295" s="189" t="s">
        <v>1546</v>
      </c>
      <c r="G295" s="190" t="s">
        <v>1453</v>
      </c>
      <c r="H295" s="190" t="s">
        <v>1475</v>
      </c>
      <c r="I295" s="191" t="s">
        <v>1071</v>
      </c>
      <c r="J295" s="176" t="s">
        <v>179</v>
      </c>
      <c r="K295" s="176" t="s">
        <v>180</v>
      </c>
      <c r="L295" s="176" t="s">
        <v>270</v>
      </c>
      <c r="M295" s="176">
        <v>3</v>
      </c>
      <c r="N295" s="176">
        <v>5</v>
      </c>
      <c r="O295" s="176" t="s">
        <v>271</v>
      </c>
      <c r="P295" s="176">
        <v>113.5</v>
      </c>
      <c r="Q295" s="176">
        <v>41</v>
      </c>
      <c r="R295" s="176">
        <v>85</v>
      </c>
      <c r="S295" s="176">
        <v>92</v>
      </c>
      <c r="T295" s="176">
        <f>R295+S295</f>
        <v>177</v>
      </c>
      <c r="U295" s="176">
        <v>6</v>
      </c>
      <c r="V295" s="192">
        <v>7</v>
      </c>
      <c r="W295" s="212">
        <v>2</v>
      </c>
    </row>
    <row r="296" spans="1:134" s="226" customFormat="1" ht="19" customHeight="1">
      <c r="B296" s="227"/>
      <c r="C296" s="336" t="s">
        <v>1567</v>
      </c>
      <c r="D296" s="336"/>
      <c r="E296" s="336"/>
      <c r="F296" s="336"/>
      <c r="G296" s="336"/>
      <c r="H296" s="336"/>
      <c r="I296" s="336"/>
      <c r="J296" s="336"/>
      <c r="K296" s="336"/>
      <c r="L296" s="336"/>
      <c r="M296" s="336"/>
      <c r="N296" s="336"/>
      <c r="O296" s="336"/>
      <c r="P296" s="232">
        <f>SUM(P294:P295)</f>
        <v>542.03</v>
      </c>
      <c r="Q296" s="232">
        <f t="shared" ref="Q296:V296" si="55">SUM(Q294:Q295)</f>
        <v>187</v>
      </c>
      <c r="R296" s="232">
        <f t="shared" si="55"/>
        <v>454</v>
      </c>
      <c r="S296" s="232">
        <f t="shared" si="55"/>
        <v>481</v>
      </c>
      <c r="T296" s="232">
        <f t="shared" si="55"/>
        <v>935</v>
      </c>
      <c r="U296" s="232">
        <f t="shared" si="55"/>
        <v>8</v>
      </c>
      <c r="V296" s="232">
        <f t="shared" si="55"/>
        <v>18</v>
      </c>
      <c r="W296" s="227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  <c r="AO296" s="256"/>
      <c r="AP296" s="256"/>
      <c r="AQ296" s="256"/>
      <c r="AR296" s="256"/>
      <c r="AS296" s="256"/>
      <c r="AT296" s="256"/>
      <c r="AU296" s="256"/>
      <c r="AV296" s="256"/>
      <c r="AW296" s="256"/>
      <c r="AX296" s="256"/>
      <c r="AY296" s="256"/>
      <c r="AZ296" s="256"/>
      <c r="BA296" s="256"/>
      <c r="BB296" s="256"/>
      <c r="BC296" s="256"/>
      <c r="BD296" s="256"/>
      <c r="BE296" s="256"/>
      <c r="BF296" s="256"/>
      <c r="BG296" s="256"/>
      <c r="BH296" s="256"/>
      <c r="BI296" s="256"/>
      <c r="BJ296" s="256"/>
      <c r="BK296" s="256"/>
      <c r="BL296" s="256"/>
      <c r="BM296" s="256"/>
      <c r="BN296" s="256"/>
      <c r="BO296" s="256"/>
      <c r="BP296" s="256"/>
      <c r="BQ296" s="256"/>
      <c r="BR296" s="256"/>
      <c r="BS296" s="256"/>
      <c r="BT296" s="256"/>
      <c r="BU296" s="256"/>
      <c r="BV296" s="256"/>
      <c r="BW296" s="256"/>
      <c r="BX296" s="256"/>
      <c r="BY296" s="256"/>
      <c r="BZ296" s="256"/>
      <c r="CA296" s="256"/>
      <c r="CB296" s="256"/>
      <c r="CC296" s="256"/>
      <c r="CD296" s="256"/>
      <c r="CE296" s="256"/>
      <c r="CF296" s="256"/>
      <c r="CG296" s="256"/>
      <c r="CH296" s="251"/>
      <c r="CI296" s="251"/>
      <c r="CJ296" s="251"/>
      <c r="CK296" s="251"/>
      <c r="CL296" s="251"/>
      <c r="CM296" s="251"/>
      <c r="CN296" s="251"/>
      <c r="CO296" s="251"/>
      <c r="CP296" s="251"/>
      <c r="CQ296" s="251"/>
      <c r="CR296" s="251"/>
      <c r="CS296" s="251"/>
      <c r="CT296" s="251"/>
      <c r="CU296" s="251"/>
      <c r="CV296" s="251"/>
      <c r="CW296" s="251"/>
      <c r="CX296" s="251"/>
      <c r="CY296" s="251"/>
      <c r="CZ296" s="251"/>
      <c r="DA296" s="251"/>
      <c r="DB296" s="251"/>
      <c r="DC296" s="251"/>
      <c r="DD296" s="251"/>
      <c r="DE296" s="251"/>
      <c r="DF296" s="251"/>
      <c r="DG296" s="251"/>
      <c r="DH296" s="251"/>
      <c r="DI296" s="251"/>
      <c r="DJ296" s="251"/>
      <c r="DK296" s="251"/>
      <c r="DL296" s="251"/>
      <c r="DM296" s="251"/>
      <c r="DN296" s="251"/>
      <c r="DO296" s="251"/>
      <c r="DP296" s="251"/>
      <c r="DQ296" s="251"/>
      <c r="DR296" s="251"/>
      <c r="DS296" s="251"/>
      <c r="DT296" s="251"/>
      <c r="DU296" s="251"/>
      <c r="DV296" s="251"/>
      <c r="DW296" s="251"/>
      <c r="DX296" s="251"/>
      <c r="DY296" s="251"/>
      <c r="DZ296" s="251"/>
      <c r="EA296" s="251"/>
      <c r="EB296" s="251"/>
      <c r="EC296" s="251"/>
      <c r="ED296" s="251"/>
    </row>
    <row r="297" spans="1:134" s="186" customFormat="1" ht="19">
      <c r="A297" s="187">
        <v>242</v>
      </c>
      <c r="B297" s="188">
        <v>13</v>
      </c>
      <c r="C297" s="205">
        <v>35</v>
      </c>
      <c r="D297" s="205">
        <v>35</v>
      </c>
      <c r="E297" s="206" t="s">
        <v>1351</v>
      </c>
      <c r="F297" s="225" t="s">
        <v>1548</v>
      </c>
      <c r="G297" s="208" t="s">
        <v>1458</v>
      </c>
      <c r="H297" s="208" t="s">
        <v>1475</v>
      </c>
      <c r="I297" s="217" t="s">
        <v>1084</v>
      </c>
      <c r="J297" s="210" t="s">
        <v>473</v>
      </c>
      <c r="K297" s="210" t="s">
        <v>473</v>
      </c>
      <c r="L297" s="210" t="s">
        <v>1085</v>
      </c>
      <c r="M297" s="210">
        <v>2</v>
      </c>
      <c r="N297" s="210">
        <v>5</v>
      </c>
      <c r="O297" s="210" t="s">
        <v>359</v>
      </c>
      <c r="P297" s="210">
        <v>387.69</v>
      </c>
      <c r="Q297" s="210">
        <v>94</v>
      </c>
      <c r="R297" s="210">
        <v>169</v>
      </c>
      <c r="S297" s="210">
        <v>163</v>
      </c>
      <c r="T297" s="210">
        <f t="shared" si="53"/>
        <v>332</v>
      </c>
      <c r="U297" s="210">
        <v>4</v>
      </c>
      <c r="V297" s="211">
        <v>7</v>
      </c>
      <c r="W297" s="212">
        <v>1</v>
      </c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  <c r="BI297" s="213"/>
      <c r="BJ297" s="213"/>
      <c r="BK297" s="213"/>
      <c r="BL297" s="213"/>
      <c r="BM297" s="213"/>
      <c r="BN297" s="213"/>
      <c r="BO297" s="213"/>
      <c r="BP297" s="213"/>
      <c r="BQ297" s="213"/>
      <c r="BR297" s="213"/>
      <c r="BS297" s="213"/>
      <c r="BT297" s="213"/>
      <c r="BU297" s="213"/>
      <c r="BV297" s="213"/>
      <c r="BW297" s="213"/>
      <c r="BX297" s="213"/>
      <c r="BY297" s="213"/>
      <c r="BZ297" s="213"/>
      <c r="CA297" s="213"/>
      <c r="CB297" s="213"/>
      <c r="CC297" s="213"/>
      <c r="CD297" s="213"/>
      <c r="CE297" s="213"/>
      <c r="CF297" s="213"/>
      <c r="CG297" s="213"/>
    </row>
    <row r="298" spans="1:134" s="229" customFormat="1" ht="19">
      <c r="A298" s="187">
        <v>243</v>
      </c>
      <c r="B298" s="205">
        <v>14</v>
      </c>
      <c r="C298" s="205">
        <v>317</v>
      </c>
      <c r="D298" s="205">
        <v>317</v>
      </c>
      <c r="E298" s="206" t="s">
        <v>1352</v>
      </c>
      <c r="F298" s="225" t="s">
        <v>1548</v>
      </c>
      <c r="G298" s="208" t="s">
        <v>1459</v>
      </c>
      <c r="H298" s="208" t="s">
        <v>1475</v>
      </c>
      <c r="I298" s="217" t="s">
        <v>1086</v>
      </c>
      <c r="J298" s="210" t="s">
        <v>1087</v>
      </c>
      <c r="K298" s="210" t="s">
        <v>1087</v>
      </c>
      <c r="L298" s="210" t="s">
        <v>85</v>
      </c>
      <c r="M298" s="210">
        <v>0</v>
      </c>
      <c r="N298" s="210">
        <v>5</v>
      </c>
      <c r="O298" s="210" t="s">
        <v>1088</v>
      </c>
      <c r="P298" s="210">
        <v>307.97000000000003</v>
      </c>
      <c r="Q298" s="210">
        <v>108</v>
      </c>
      <c r="R298" s="210">
        <v>295</v>
      </c>
      <c r="S298" s="210">
        <v>284</v>
      </c>
      <c r="T298" s="210">
        <f t="shared" si="53"/>
        <v>579</v>
      </c>
      <c r="U298" s="210">
        <v>5</v>
      </c>
      <c r="V298" s="211">
        <v>6</v>
      </c>
      <c r="W298" s="212">
        <v>2</v>
      </c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  <c r="BI298" s="213"/>
      <c r="BJ298" s="213"/>
      <c r="BK298" s="213"/>
      <c r="BL298" s="213"/>
      <c r="BM298" s="213"/>
      <c r="BN298" s="213"/>
      <c r="BO298" s="213"/>
      <c r="BP298" s="213"/>
      <c r="BQ298" s="213"/>
      <c r="BR298" s="213"/>
      <c r="BS298" s="213"/>
      <c r="BT298" s="213"/>
      <c r="BU298" s="213"/>
      <c r="BV298" s="213"/>
      <c r="BW298" s="213"/>
      <c r="BX298" s="213"/>
      <c r="BY298" s="213"/>
      <c r="BZ298" s="213"/>
      <c r="CA298" s="213"/>
      <c r="CB298" s="213"/>
      <c r="CC298" s="213"/>
      <c r="CD298" s="213"/>
      <c r="CE298" s="213"/>
      <c r="CF298" s="213"/>
      <c r="CG298" s="213"/>
    </row>
    <row r="299" spans="1:134" s="231" customFormat="1" ht="19" customHeight="1">
      <c r="A299" s="230"/>
      <c r="B299" s="184"/>
      <c r="C299" s="337" t="s">
        <v>1568</v>
      </c>
      <c r="D299" s="337"/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  <c r="P299" s="181">
        <f>SUM(P297:P298)</f>
        <v>695.66000000000008</v>
      </c>
      <c r="Q299" s="181">
        <f t="shared" ref="Q299:V299" si="56">SUM(Q297:Q298)</f>
        <v>202</v>
      </c>
      <c r="R299" s="181">
        <f t="shared" si="56"/>
        <v>464</v>
      </c>
      <c r="S299" s="181">
        <f t="shared" si="56"/>
        <v>447</v>
      </c>
      <c r="T299" s="181">
        <f t="shared" si="56"/>
        <v>911</v>
      </c>
      <c r="U299" s="181">
        <f t="shared" si="56"/>
        <v>9</v>
      </c>
      <c r="V299" s="181">
        <f t="shared" si="56"/>
        <v>13</v>
      </c>
      <c r="W299" s="230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  <c r="AY299" s="228"/>
      <c r="AZ299" s="228"/>
      <c r="BA299" s="228"/>
      <c r="BB299" s="228"/>
      <c r="BC299" s="228"/>
      <c r="BD299" s="228"/>
      <c r="BE299" s="228"/>
      <c r="BF299" s="228"/>
      <c r="BG299" s="228"/>
      <c r="BH299" s="228"/>
      <c r="BI299" s="228"/>
      <c r="BJ299" s="228"/>
      <c r="BK299" s="228"/>
      <c r="BL299" s="228"/>
      <c r="BM299" s="228"/>
      <c r="BN299" s="228"/>
      <c r="BO299" s="228"/>
      <c r="BP299" s="228"/>
      <c r="BQ299" s="228"/>
      <c r="BR299" s="228"/>
      <c r="BS299" s="228"/>
      <c r="BT299" s="228"/>
      <c r="BU299" s="228"/>
      <c r="BV299" s="228"/>
      <c r="BW299" s="228"/>
      <c r="BX299" s="228"/>
      <c r="BY299" s="228"/>
      <c r="BZ299" s="228"/>
      <c r="CA299" s="228"/>
      <c r="CB299" s="228"/>
      <c r="CC299" s="228"/>
      <c r="CD299" s="228"/>
      <c r="CE299" s="228"/>
      <c r="CF299" s="228"/>
      <c r="CG299" s="228"/>
      <c r="CH299" s="255"/>
      <c r="CI299" s="252"/>
      <c r="CJ299" s="252"/>
      <c r="CK299" s="252"/>
      <c r="CL299" s="252"/>
      <c r="CM299" s="252"/>
      <c r="CN299" s="252"/>
      <c r="CO299" s="252"/>
      <c r="CP299" s="252"/>
      <c r="CQ299" s="252"/>
      <c r="CR299" s="252"/>
      <c r="CS299" s="252"/>
      <c r="CT299" s="252"/>
      <c r="CU299" s="252"/>
      <c r="CV299" s="252"/>
      <c r="CW299" s="252"/>
      <c r="CX299" s="252"/>
      <c r="CY299" s="252"/>
      <c r="CZ299" s="252"/>
      <c r="DA299" s="252"/>
      <c r="DB299" s="252"/>
      <c r="DC299" s="252"/>
      <c r="DD299" s="252"/>
      <c r="DE299" s="252"/>
      <c r="DF299" s="252"/>
      <c r="DG299" s="252"/>
      <c r="DH299" s="252"/>
      <c r="DI299" s="252"/>
      <c r="DJ299" s="252"/>
      <c r="DK299" s="252"/>
      <c r="DL299" s="252"/>
      <c r="DM299" s="252"/>
      <c r="DN299" s="252"/>
      <c r="DO299" s="252"/>
      <c r="DP299" s="252"/>
      <c r="DQ299" s="252"/>
      <c r="DR299" s="252"/>
      <c r="DS299" s="252"/>
      <c r="DT299" s="252"/>
      <c r="DU299" s="252"/>
      <c r="DV299" s="252"/>
      <c r="DW299" s="252"/>
      <c r="DX299" s="252"/>
      <c r="DY299" s="252"/>
      <c r="DZ299" s="252"/>
      <c r="EA299" s="252"/>
      <c r="EB299" s="252"/>
      <c r="EC299" s="252"/>
      <c r="ED299" s="252"/>
    </row>
    <row r="300" spans="1:134" s="203" customFormat="1" ht="19">
      <c r="A300" s="200"/>
      <c r="E300" s="326" t="s">
        <v>1549</v>
      </c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223">
        <f>P299+P296+P293+P288+P283</f>
        <v>2936.31</v>
      </c>
      <c r="Q300" s="223">
        <f t="shared" ref="Q300:V300" si="57">Q299+Q296+Q293+Q288+Q283</f>
        <v>1036</v>
      </c>
      <c r="R300" s="223">
        <f t="shared" si="57"/>
        <v>2815</v>
      </c>
      <c r="S300" s="223">
        <f t="shared" si="57"/>
        <v>2889</v>
      </c>
      <c r="T300" s="223">
        <f t="shared" si="57"/>
        <v>5704</v>
      </c>
      <c r="U300" s="223">
        <f t="shared" si="57"/>
        <v>68</v>
      </c>
      <c r="V300" s="223">
        <f t="shared" si="57"/>
        <v>92</v>
      </c>
      <c r="W300" s="259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6"/>
      <c r="BY300" s="146"/>
      <c r="BZ300" s="146"/>
      <c r="CA300" s="146"/>
      <c r="CB300" s="146"/>
      <c r="CC300" s="146"/>
      <c r="CD300" s="146"/>
      <c r="CE300" s="146"/>
      <c r="CF300" s="146"/>
      <c r="CG300" s="146"/>
      <c r="CH300" s="147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0"/>
      <c r="DM300" s="120"/>
      <c r="DN300" s="120"/>
      <c r="DO300" s="120"/>
      <c r="DP300" s="120"/>
      <c r="DQ300" s="120"/>
      <c r="DR300" s="120"/>
      <c r="DS300" s="120"/>
      <c r="DT300" s="120"/>
      <c r="DU300" s="120"/>
      <c r="DV300" s="120"/>
      <c r="DW300" s="120"/>
      <c r="DX300" s="120"/>
      <c r="DY300" s="120"/>
      <c r="DZ300" s="120"/>
      <c r="EA300" s="120"/>
      <c r="EB300" s="120"/>
      <c r="EC300" s="120"/>
      <c r="ED300" s="120"/>
    </row>
    <row r="301" spans="1:134" s="63" customFormat="1" ht="17" customHeight="1">
      <c r="A301" s="306" t="s">
        <v>1551</v>
      </c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264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  <c r="BL301" s="149"/>
      <c r="BM301" s="149"/>
      <c r="BN301" s="149"/>
      <c r="BO301" s="149"/>
      <c r="BP301" s="149"/>
      <c r="BQ301" s="149"/>
      <c r="BR301" s="149"/>
      <c r="BS301" s="149"/>
      <c r="BT301" s="149"/>
      <c r="BU301" s="149"/>
      <c r="BV301" s="149"/>
      <c r="BW301" s="149"/>
      <c r="BX301" s="149"/>
      <c r="BY301" s="149"/>
      <c r="BZ301" s="149"/>
      <c r="CA301" s="149"/>
      <c r="CB301" s="149"/>
      <c r="CC301" s="149"/>
      <c r="CD301" s="149"/>
      <c r="CE301" s="149"/>
      <c r="CF301" s="149"/>
      <c r="CG301" s="149"/>
      <c r="CH301" s="149"/>
      <c r="CI301" s="149"/>
      <c r="CJ301" s="149"/>
      <c r="CK301" s="149"/>
      <c r="CL301" s="149"/>
      <c r="CM301" s="149"/>
      <c r="CN301" s="149"/>
      <c r="CO301" s="149"/>
      <c r="CP301" s="149"/>
      <c r="CQ301" s="149"/>
      <c r="CR301" s="149"/>
      <c r="CS301" s="149"/>
      <c r="CT301" s="149"/>
      <c r="CU301" s="149"/>
      <c r="CV301" s="149"/>
      <c r="CW301" s="149"/>
      <c r="CX301" s="149"/>
      <c r="CY301" s="149"/>
      <c r="CZ301" s="149"/>
      <c r="DA301" s="149"/>
      <c r="DB301" s="149"/>
      <c r="DC301" s="149"/>
      <c r="DD301" s="149"/>
      <c r="DE301" s="149"/>
      <c r="DF301" s="149"/>
      <c r="DG301" s="149"/>
      <c r="DH301" s="149"/>
      <c r="DI301" s="149"/>
      <c r="DJ301" s="149"/>
      <c r="DK301" s="149"/>
      <c r="DL301" s="149"/>
      <c r="DM301" s="149"/>
      <c r="DN301" s="149"/>
      <c r="DO301" s="149"/>
      <c r="DP301" s="149"/>
      <c r="DQ301" s="149"/>
      <c r="DR301" s="149"/>
      <c r="DS301" s="253"/>
      <c r="DT301" s="253"/>
      <c r="DU301" s="253"/>
      <c r="DV301" s="253"/>
      <c r="DW301" s="253"/>
      <c r="DX301" s="253"/>
      <c r="DY301" s="253"/>
      <c r="DZ301" s="253"/>
      <c r="EA301" s="253"/>
      <c r="EB301" s="253"/>
      <c r="EC301" s="253"/>
      <c r="ED301" s="253"/>
    </row>
    <row r="302" spans="1:134" s="186" customFormat="1" ht="19">
      <c r="A302" s="187">
        <v>244</v>
      </c>
      <c r="B302" s="188">
        <v>1</v>
      </c>
      <c r="C302" s="188">
        <v>156</v>
      </c>
      <c r="D302" s="188">
        <v>156</v>
      </c>
      <c r="E302" s="167" t="s">
        <v>289</v>
      </c>
      <c r="F302" s="189" t="s">
        <v>290</v>
      </c>
      <c r="G302" s="190" t="s">
        <v>291</v>
      </c>
      <c r="H302" s="190" t="s">
        <v>1470</v>
      </c>
      <c r="I302" s="191" t="s">
        <v>292</v>
      </c>
      <c r="J302" s="176" t="s">
        <v>88</v>
      </c>
      <c r="K302" s="176" t="s">
        <v>88</v>
      </c>
      <c r="L302" s="176" t="s">
        <v>293</v>
      </c>
      <c r="M302" s="176">
        <v>3</v>
      </c>
      <c r="N302" s="176">
        <v>5</v>
      </c>
      <c r="O302" s="176" t="s">
        <v>294</v>
      </c>
      <c r="P302" s="176">
        <v>228</v>
      </c>
      <c r="Q302" s="176">
        <v>109</v>
      </c>
      <c r="R302" s="176">
        <v>270</v>
      </c>
      <c r="S302" s="176">
        <v>265</v>
      </c>
      <c r="T302" s="176">
        <f t="shared" ref="T302:T329" si="58">R302+S302</f>
        <v>535</v>
      </c>
      <c r="U302" s="176" t="s">
        <v>85</v>
      </c>
      <c r="V302" s="192" t="s">
        <v>85</v>
      </c>
      <c r="W302" s="212">
        <v>1</v>
      </c>
      <c r="X302" s="213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  <c r="BI302" s="213"/>
      <c r="BJ302" s="213"/>
      <c r="BK302" s="213"/>
      <c r="BL302" s="213"/>
      <c r="BM302" s="213"/>
      <c r="BN302" s="213"/>
      <c r="BO302" s="213"/>
      <c r="BP302" s="213"/>
      <c r="BQ302" s="213"/>
      <c r="BR302" s="213"/>
      <c r="BS302" s="213"/>
      <c r="BT302" s="213"/>
      <c r="BU302" s="213"/>
      <c r="BV302" s="213"/>
      <c r="BW302" s="213"/>
      <c r="BX302" s="213"/>
      <c r="BY302" s="213"/>
      <c r="BZ302" s="213"/>
      <c r="CA302" s="213"/>
      <c r="CB302" s="213"/>
      <c r="CC302" s="213"/>
      <c r="CD302" s="213"/>
      <c r="CE302" s="213"/>
      <c r="CF302" s="213"/>
      <c r="CG302" s="213"/>
      <c r="CH302" s="213"/>
      <c r="CI302" s="213"/>
      <c r="CJ302" s="213"/>
      <c r="CK302" s="213"/>
      <c r="CL302" s="213"/>
      <c r="CM302" s="213"/>
      <c r="CN302" s="213"/>
      <c r="CO302" s="213"/>
      <c r="CP302" s="213"/>
      <c r="CQ302" s="213"/>
      <c r="CR302" s="213"/>
      <c r="CS302" s="213"/>
      <c r="CT302" s="213"/>
      <c r="CU302" s="213"/>
      <c r="CV302" s="213"/>
      <c r="CW302" s="213"/>
      <c r="CX302" s="213"/>
      <c r="CY302" s="213"/>
      <c r="CZ302" s="213"/>
      <c r="DA302" s="213"/>
      <c r="DB302" s="213"/>
      <c r="DC302" s="213"/>
      <c r="DD302" s="213"/>
      <c r="DE302" s="213"/>
      <c r="DF302" s="213"/>
      <c r="DG302" s="213"/>
      <c r="DH302" s="213"/>
      <c r="DI302" s="213"/>
      <c r="DJ302" s="213"/>
      <c r="DK302" s="213"/>
      <c r="DL302" s="213"/>
      <c r="DM302" s="213"/>
      <c r="DN302" s="213"/>
      <c r="DO302" s="213"/>
      <c r="DP302" s="213"/>
      <c r="DQ302" s="213"/>
      <c r="DR302" s="213"/>
    </row>
    <row r="303" spans="1:134" s="186" customFormat="1" ht="19">
      <c r="A303" s="187">
        <v>245</v>
      </c>
      <c r="B303" s="188">
        <v>2</v>
      </c>
      <c r="C303" s="188">
        <v>188</v>
      </c>
      <c r="D303" s="188">
        <v>188</v>
      </c>
      <c r="E303" s="167" t="s">
        <v>295</v>
      </c>
      <c r="F303" s="189" t="s">
        <v>290</v>
      </c>
      <c r="G303" s="190" t="s">
        <v>296</v>
      </c>
      <c r="H303" s="190" t="s">
        <v>1470</v>
      </c>
      <c r="I303" s="191" t="s">
        <v>297</v>
      </c>
      <c r="J303" s="176" t="s">
        <v>47</v>
      </c>
      <c r="K303" s="176" t="s">
        <v>48</v>
      </c>
      <c r="L303" s="176" t="s">
        <v>293</v>
      </c>
      <c r="M303" s="176">
        <v>3</v>
      </c>
      <c r="N303" s="176">
        <v>5</v>
      </c>
      <c r="O303" s="176" t="s">
        <v>294</v>
      </c>
      <c r="P303" s="176">
        <v>166.88</v>
      </c>
      <c r="Q303" s="176">
        <v>27</v>
      </c>
      <c r="R303" s="176">
        <v>82</v>
      </c>
      <c r="S303" s="176">
        <v>76</v>
      </c>
      <c r="T303" s="176">
        <f t="shared" si="58"/>
        <v>158</v>
      </c>
      <c r="U303" s="176">
        <v>5</v>
      </c>
      <c r="V303" s="192">
        <v>4</v>
      </c>
      <c r="W303" s="212">
        <v>2</v>
      </c>
      <c r="X303" s="213"/>
      <c r="Y303" s="213"/>
      <c r="Z303" s="213"/>
      <c r="AA303" s="213"/>
      <c r="AB303" s="213"/>
      <c r="AC303" s="213"/>
      <c r="AD303" s="213"/>
      <c r="AE303" s="213"/>
      <c r="AF303" s="213"/>
      <c r="AG303" s="213"/>
      <c r="AH303" s="213"/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  <c r="BI303" s="213"/>
      <c r="BJ303" s="213"/>
      <c r="BK303" s="213"/>
      <c r="BL303" s="213"/>
      <c r="BM303" s="213"/>
      <c r="BN303" s="213"/>
      <c r="BO303" s="213"/>
      <c r="BP303" s="213"/>
      <c r="BQ303" s="213"/>
      <c r="BR303" s="213"/>
      <c r="BS303" s="213"/>
      <c r="BT303" s="213"/>
      <c r="BU303" s="213"/>
      <c r="BV303" s="213"/>
      <c r="BW303" s="213"/>
      <c r="BX303" s="213"/>
      <c r="BY303" s="213"/>
      <c r="BZ303" s="213"/>
      <c r="CA303" s="213"/>
      <c r="CB303" s="213"/>
      <c r="CC303" s="213"/>
      <c r="CD303" s="213"/>
      <c r="CE303" s="213"/>
      <c r="CF303" s="213"/>
      <c r="CG303" s="213"/>
      <c r="CH303" s="213"/>
      <c r="CI303" s="213"/>
      <c r="CJ303" s="213"/>
      <c r="CK303" s="213"/>
      <c r="CL303" s="213"/>
      <c r="CM303" s="213"/>
      <c r="CN303" s="213"/>
      <c r="CO303" s="213"/>
      <c r="CP303" s="213"/>
      <c r="CQ303" s="213"/>
      <c r="CR303" s="213"/>
      <c r="CS303" s="213"/>
      <c r="CT303" s="213"/>
      <c r="CU303" s="213"/>
      <c r="CV303" s="213"/>
      <c r="CW303" s="213"/>
      <c r="CX303" s="213"/>
      <c r="CY303" s="213"/>
      <c r="CZ303" s="213"/>
      <c r="DA303" s="213"/>
      <c r="DB303" s="213"/>
      <c r="DC303" s="213"/>
      <c r="DD303" s="213"/>
      <c r="DE303" s="213"/>
      <c r="DF303" s="213"/>
      <c r="DG303" s="213"/>
      <c r="DH303" s="213"/>
      <c r="DI303" s="213"/>
      <c r="DJ303" s="213"/>
      <c r="DK303" s="213"/>
      <c r="DL303" s="213"/>
      <c r="DM303" s="213"/>
      <c r="DN303" s="213"/>
      <c r="DO303" s="213"/>
      <c r="DP303" s="213"/>
      <c r="DQ303" s="213"/>
      <c r="DR303" s="213"/>
    </row>
    <row r="304" spans="1:134" s="186" customFormat="1" ht="19">
      <c r="A304" s="187">
        <v>246</v>
      </c>
      <c r="B304" s="188">
        <v>3</v>
      </c>
      <c r="C304" s="188">
        <v>220</v>
      </c>
      <c r="D304" s="188">
        <v>220</v>
      </c>
      <c r="E304" s="167" t="s">
        <v>298</v>
      </c>
      <c r="F304" s="189" t="s">
        <v>290</v>
      </c>
      <c r="G304" s="190" t="s">
        <v>299</v>
      </c>
      <c r="H304" s="190" t="s">
        <v>1470</v>
      </c>
      <c r="I304" s="191" t="s">
        <v>300</v>
      </c>
      <c r="J304" s="176" t="s">
        <v>187</v>
      </c>
      <c r="K304" s="176" t="s">
        <v>188</v>
      </c>
      <c r="L304" s="176" t="s">
        <v>301</v>
      </c>
      <c r="M304" s="176">
        <v>3</v>
      </c>
      <c r="N304" s="176">
        <v>5</v>
      </c>
      <c r="O304" s="176" t="s">
        <v>302</v>
      </c>
      <c r="P304" s="176">
        <v>222.89</v>
      </c>
      <c r="Q304" s="176">
        <v>147</v>
      </c>
      <c r="R304" s="176">
        <v>385</v>
      </c>
      <c r="S304" s="176">
        <v>242</v>
      </c>
      <c r="T304" s="176">
        <f t="shared" si="58"/>
        <v>627</v>
      </c>
      <c r="U304" s="176">
        <v>9</v>
      </c>
      <c r="V304" s="192">
        <v>5</v>
      </c>
      <c r="W304" s="212">
        <v>3</v>
      </c>
    </row>
    <row r="305" spans="1:134" s="186" customFormat="1" ht="19">
      <c r="A305" s="187">
        <v>247</v>
      </c>
      <c r="B305" s="188">
        <v>4</v>
      </c>
      <c r="C305" s="188">
        <v>279</v>
      </c>
      <c r="D305" s="188">
        <v>279</v>
      </c>
      <c r="E305" s="167" t="s">
        <v>303</v>
      </c>
      <c r="F305" s="189" t="s">
        <v>290</v>
      </c>
      <c r="G305" s="190" t="s">
        <v>304</v>
      </c>
      <c r="H305" s="190" t="s">
        <v>1470</v>
      </c>
      <c r="I305" s="191" t="s">
        <v>305</v>
      </c>
      <c r="J305" s="176" t="s">
        <v>306</v>
      </c>
      <c r="K305" s="176" t="s">
        <v>306</v>
      </c>
      <c r="L305" s="176" t="s">
        <v>307</v>
      </c>
      <c r="M305" s="176">
        <v>2</v>
      </c>
      <c r="N305" s="176">
        <v>5</v>
      </c>
      <c r="O305" s="176" t="s">
        <v>308</v>
      </c>
      <c r="P305" s="176">
        <v>496.25</v>
      </c>
      <c r="Q305" s="176">
        <v>96</v>
      </c>
      <c r="R305" s="176">
        <v>240</v>
      </c>
      <c r="S305" s="176">
        <v>256</v>
      </c>
      <c r="T305" s="176">
        <f t="shared" si="58"/>
        <v>496</v>
      </c>
      <c r="U305" s="176" t="s">
        <v>85</v>
      </c>
      <c r="V305" s="192" t="s">
        <v>85</v>
      </c>
      <c r="W305" s="212">
        <v>4</v>
      </c>
    </row>
    <row r="306" spans="1:134" s="186" customFormat="1" ht="19">
      <c r="A306" s="187">
        <v>248</v>
      </c>
      <c r="B306" s="188">
        <v>5</v>
      </c>
      <c r="C306" s="188">
        <v>291</v>
      </c>
      <c r="D306" s="188">
        <v>291</v>
      </c>
      <c r="E306" s="167" t="s">
        <v>309</v>
      </c>
      <c r="F306" s="189" t="s">
        <v>290</v>
      </c>
      <c r="G306" s="190" t="s">
        <v>310</v>
      </c>
      <c r="H306" s="190" t="s">
        <v>1470</v>
      </c>
      <c r="I306" s="191" t="s">
        <v>311</v>
      </c>
      <c r="J306" s="176" t="s">
        <v>312</v>
      </c>
      <c r="K306" s="176" t="s">
        <v>313</v>
      </c>
      <c r="L306" s="176" t="s">
        <v>314</v>
      </c>
      <c r="M306" s="176">
        <v>1</v>
      </c>
      <c r="N306" s="176">
        <v>5</v>
      </c>
      <c r="O306" s="176" t="s">
        <v>315</v>
      </c>
      <c r="P306" s="176">
        <v>197</v>
      </c>
      <c r="Q306" s="176">
        <v>403</v>
      </c>
      <c r="R306" s="176">
        <v>1170</v>
      </c>
      <c r="S306" s="176">
        <v>1104</v>
      </c>
      <c r="T306" s="176">
        <f t="shared" si="58"/>
        <v>2274</v>
      </c>
      <c r="U306" s="176" t="s">
        <v>85</v>
      </c>
      <c r="V306" s="192" t="s">
        <v>85</v>
      </c>
      <c r="W306" s="212">
        <v>5</v>
      </c>
    </row>
    <row r="307" spans="1:134" s="186" customFormat="1" ht="19">
      <c r="A307" s="187">
        <v>249</v>
      </c>
      <c r="B307" s="188">
        <v>6</v>
      </c>
      <c r="C307" s="188">
        <v>292</v>
      </c>
      <c r="D307" s="188">
        <v>292</v>
      </c>
      <c r="E307" s="167" t="s">
        <v>316</v>
      </c>
      <c r="F307" s="189" t="s">
        <v>290</v>
      </c>
      <c r="G307" s="190" t="s">
        <v>317</v>
      </c>
      <c r="H307" s="190" t="s">
        <v>1470</v>
      </c>
      <c r="I307" s="191" t="s">
        <v>318</v>
      </c>
      <c r="J307" s="176" t="s">
        <v>319</v>
      </c>
      <c r="K307" s="176" t="s">
        <v>319</v>
      </c>
      <c r="L307" s="176" t="s">
        <v>301</v>
      </c>
      <c r="M307" s="176">
        <v>2</v>
      </c>
      <c r="N307" s="176">
        <v>5</v>
      </c>
      <c r="O307" s="176" t="s">
        <v>302</v>
      </c>
      <c r="P307" s="176">
        <v>43.58</v>
      </c>
      <c r="Q307" s="176">
        <v>49</v>
      </c>
      <c r="R307" s="176">
        <v>146</v>
      </c>
      <c r="S307" s="176">
        <v>145</v>
      </c>
      <c r="T307" s="176">
        <f t="shared" si="58"/>
        <v>291</v>
      </c>
      <c r="U307" s="176">
        <v>3</v>
      </c>
      <c r="V307" s="192">
        <v>6</v>
      </c>
      <c r="W307" s="212">
        <v>6</v>
      </c>
    </row>
    <row r="308" spans="1:134" s="185" customFormat="1" ht="19" customHeight="1">
      <c r="A308" s="183"/>
      <c r="B308" s="184"/>
      <c r="C308" s="323" t="s">
        <v>1564</v>
      </c>
      <c r="D308" s="324"/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325"/>
      <c r="P308" s="181">
        <f>SUM(P302:P307)</f>
        <v>1354.6</v>
      </c>
      <c r="Q308" s="181">
        <f t="shared" ref="Q308:V308" si="59">SUM(Q302:Q307)</f>
        <v>831</v>
      </c>
      <c r="R308" s="181">
        <f t="shared" si="59"/>
        <v>2293</v>
      </c>
      <c r="S308" s="181">
        <f t="shared" si="59"/>
        <v>2088</v>
      </c>
      <c r="T308" s="181">
        <f t="shared" si="59"/>
        <v>4381</v>
      </c>
      <c r="U308" s="181">
        <f t="shared" si="59"/>
        <v>17</v>
      </c>
      <c r="V308" s="181">
        <f t="shared" si="59"/>
        <v>15</v>
      </c>
      <c r="W308" s="230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8"/>
      <c r="CM308" s="198"/>
      <c r="CN308" s="198"/>
      <c r="CO308" s="198"/>
      <c r="CP308" s="198"/>
      <c r="CQ308" s="198"/>
      <c r="CR308" s="198"/>
      <c r="CS308" s="198"/>
      <c r="CT308" s="198"/>
      <c r="CU308" s="198"/>
      <c r="CV308" s="198"/>
      <c r="CW308" s="198"/>
      <c r="CX308" s="198"/>
      <c r="CY308" s="198"/>
      <c r="CZ308" s="198"/>
      <c r="DA308" s="198"/>
      <c r="DB308" s="198"/>
      <c r="DC308" s="198"/>
      <c r="DD308" s="198"/>
      <c r="DE308" s="198"/>
      <c r="DF308" s="198"/>
      <c r="DG308" s="198"/>
      <c r="DH308" s="198"/>
      <c r="DI308" s="198"/>
      <c r="DJ308" s="198"/>
      <c r="DK308" s="198"/>
      <c r="DL308" s="198"/>
      <c r="DM308" s="198"/>
      <c r="DN308" s="198"/>
      <c r="DO308" s="198"/>
      <c r="DP308" s="198"/>
      <c r="DQ308" s="198"/>
      <c r="DR308" s="198"/>
      <c r="DS308" s="198"/>
      <c r="DT308" s="198"/>
      <c r="DU308" s="198"/>
      <c r="DV308" s="198"/>
      <c r="DW308" s="198"/>
      <c r="DX308" s="198"/>
      <c r="DY308" s="198"/>
      <c r="DZ308" s="198"/>
      <c r="EA308" s="198"/>
      <c r="EB308" s="198"/>
      <c r="EC308" s="198"/>
      <c r="ED308" s="198"/>
    </row>
    <row r="309" spans="1:134" s="186" customFormat="1" ht="19">
      <c r="A309" s="187">
        <v>250</v>
      </c>
      <c r="B309" s="188">
        <v>7</v>
      </c>
      <c r="C309" s="188">
        <v>157</v>
      </c>
      <c r="D309" s="188">
        <v>157</v>
      </c>
      <c r="E309" s="167" t="s">
        <v>320</v>
      </c>
      <c r="F309" s="189" t="s">
        <v>321</v>
      </c>
      <c r="G309" s="190" t="s">
        <v>322</v>
      </c>
      <c r="H309" s="190" t="s">
        <v>1470</v>
      </c>
      <c r="I309" s="191" t="s">
        <v>323</v>
      </c>
      <c r="J309" s="176" t="s">
        <v>88</v>
      </c>
      <c r="K309" s="176" t="s">
        <v>88</v>
      </c>
      <c r="L309" s="176" t="s">
        <v>301</v>
      </c>
      <c r="M309" s="176">
        <v>4</v>
      </c>
      <c r="N309" s="176">
        <v>5</v>
      </c>
      <c r="O309" s="176" t="s">
        <v>302</v>
      </c>
      <c r="P309" s="176">
        <v>161.04</v>
      </c>
      <c r="Q309" s="176">
        <v>76</v>
      </c>
      <c r="R309" s="176">
        <v>214</v>
      </c>
      <c r="S309" s="176">
        <v>198</v>
      </c>
      <c r="T309" s="176">
        <f t="shared" si="58"/>
        <v>412</v>
      </c>
      <c r="U309" s="176">
        <v>4</v>
      </c>
      <c r="V309" s="192">
        <v>4</v>
      </c>
      <c r="W309" s="212">
        <v>1</v>
      </c>
    </row>
    <row r="310" spans="1:134" s="186" customFormat="1" ht="19">
      <c r="A310" s="187">
        <v>251</v>
      </c>
      <c r="B310" s="188">
        <v>8</v>
      </c>
      <c r="C310" s="188">
        <v>236</v>
      </c>
      <c r="D310" s="188">
        <v>236</v>
      </c>
      <c r="E310" s="167" t="s">
        <v>324</v>
      </c>
      <c r="F310" s="189" t="s">
        <v>321</v>
      </c>
      <c r="G310" s="190" t="s">
        <v>325</v>
      </c>
      <c r="H310" s="190" t="s">
        <v>1470</v>
      </c>
      <c r="I310" s="191" t="s">
        <v>326</v>
      </c>
      <c r="J310" s="176" t="s">
        <v>327</v>
      </c>
      <c r="K310" s="176" t="s">
        <v>328</v>
      </c>
      <c r="L310" s="176" t="s">
        <v>301</v>
      </c>
      <c r="M310" s="176">
        <v>3</v>
      </c>
      <c r="N310" s="176">
        <v>5</v>
      </c>
      <c r="O310" s="176" t="s">
        <v>302</v>
      </c>
      <c r="P310" s="176">
        <v>5.91</v>
      </c>
      <c r="Q310" s="176">
        <v>14</v>
      </c>
      <c r="R310" s="176">
        <v>38</v>
      </c>
      <c r="S310" s="176">
        <v>41</v>
      </c>
      <c r="T310" s="176">
        <f t="shared" si="58"/>
        <v>79</v>
      </c>
      <c r="U310" s="176">
        <v>4</v>
      </c>
      <c r="V310" s="192">
        <v>3</v>
      </c>
      <c r="W310" s="212">
        <v>2</v>
      </c>
    </row>
    <row r="311" spans="1:134" s="186" customFormat="1" ht="19">
      <c r="A311" s="187">
        <v>252</v>
      </c>
      <c r="B311" s="188">
        <v>9</v>
      </c>
      <c r="C311" s="188">
        <v>237</v>
      </c>
      <c r="D311" s="188">
        <v>237</v>
      </c>
      <c r="E311" s="167" t="s">
        <v>329</v>
      </c>
      <c r="F311" s="189" t="s">
        <v>321</v>
      </c>
      <c r="G311" s="190" t="s">
        <v>330</v>
      </c>
      <c r="H311" s="190" t="s">
        <v>1470</v>
      </c>
      <c r="I311" s="191" t="s">
        <v>331</v>
      </c>
      <c r="J311" s="176" t="s">
        <v>327</v>
      </c>
      <c r="K311" s="176" t="s">
        <v>328</v>
      </c>
      <c r="L311" s="176" t="s">
        <v>28</v>
      </c>
      <c r="M311" s="176">
        <v>2</v>
      </c>
      <c r="N311" s="176">
        <v>5</v>
      </c>
      <c r="O311" s="176" t="s">
        <v>29</v>
      </c>
      <c r="P311" s="176">
        <v>33.21</v>
      </c>
      <c r="Q311" s="176">
        <v>30</v>
      </c>
      <c r="R311" s="176">
        <v>69</v>
      </c>
      <c r="S311" s="176">
        <v>72</v>
      </c>
      <c r="T311" s="176">
        <f t="shared" si="58"/>
        <v>141</v>
      </c>
      <c r="U311" s="176">
        <v>7</v>
      </c>
      <c r="V311" s="192">
        <v>6</v>
      </c>
      <c r="W311" s="212">
        <v>3</v>
      </c>
    </row>
    <row r="312" spans="1:134" s="186" customFormat="1" ht="19">
      <c r="A312" s="187">
        <v>253</v>
      </c>
      <c r="B312" s="188">
        <v>10</v>
      </c>
      <c r="C312" s="188">
        <v>251</v>
      </c>
      <c r="D312" s="188">
        <v>251</v>
      </c>
      <c r="E312" s="167" t="s">
        <v>332</v>
      </c>
      <c r="F312" s="189" t="s">
        <v>321</v>
      </c>
      <c r="G312" s="190" t="s">
        <v>333</v>
      </c>
      <c r="H312" s="190" t="s">
        <v>1470</v>
      </c>
      <c r="I312" s="191" t="s">
        <v>334</v>
      </c>
      <c r="J312" s="176" t="s">
        <v>141</v>
      </c>
      <c r="K312" s="176" t="s">
        <v>123</v>
      </c>
      <c r="L312" s="176" t="s">
        <v>335</v>
      </c>
      <c r="M312" s="176">
        <v>3</v>
      </c>
      <c r="N312" s="176">
        <v>10</v>
      </c>
      <c r="O312" s="176" t="s">
        <v>336</v>
      </c>
      <c r="P312" s="176">
        <v>47.5</v>
      </c>
      <c r="Q312" s="176">
        <v>49</v>
      </c>
      <c r="R312" s="176">
        <v>119</v>
      </c>
      <c r="S312" s="176">
        <v>146</v>
      </c>
      <c r="T312" s="176">
        <f t="shared" si="58"/>
        <v>265</v>
      </c>
      <c r="U312" s="176">
        <v>9</v>
      </c>
      <c r="V312" s="192">
        <v>6</v>
      </c>
      <c r="W312" s="212">
        <v>4</v>
      </c>
    </row>
    <row r="313" spans="1:134" s="186" customFormat="1" ht="19">
      <c r="A313" s="187">
        <v>254</v>
      </c>
      <c r="B313" s="188">
        <v>11</v>
      </c>
      <c r="C313" s="188">
        <v>259</v>
      </c>
      <c r="D313" s="188">
        <v>259</v>
      </c>
      <c r="E313" s="167" t="s">
        <v>337</v>
      </c>
      <c r="F313" s="189" t="s">
        <v>321</v>
      </c>
      <c r="G313" s="190" t="s">
        <v>338</v>
      </c>
      <c r="H313" s="190" t="s">
        <v>1470</v>
      </c>
      <c r="I313" s="191" t="s">
        <v>339</v>
      </c>
      <c r="J313" s="176" t="s">
        <v>340</v>
      </c>
      <c r="K313" s="176" t="s">
        <v>340</v>
      </c>
      <c r="L313" s="176" t="s">
        <v>293</v>
      </c>
      <c r="M313" s="176">
        <v>3</v>
      </c>
      <c r="N313" s="176">
        <v>5</v>
      </c>
      <c r="O313" s="176" t="s">
        <v>294</v>
      </c>
      <c r="P313" s="176">
        <v>47.37</v>
      </c>
      <c r="Q313" s="176">
        <v>48</v>
      </c>
      <c r="R313" s="176">
        <v>146</v>
      </c>
      <c r="S313" s="176">
        <v>132</v>
      </c>
      <c r="T313" s="176">
        <f t="shared" si="58"/>
        <v>278</v>
      </c>
      <c r="U313" s="176">
        <v>5</v>
      </c>
      <c r="V313" s="192">
        <v>6</v>
      </c>
      <c r="W313" s="212">
        <v>5</v>
      </c>
    </row>
    <row r="314" spans="1:134" s="186" customFormat="1" ht="19">
      <c r="A314" s="187">
        <v>255</v>
      </c>
      <c r="B314" s="188">
        <v>12</v>
      </c>
      <c r="C314" s="188">
        <v>288</v>
      </c>
      <c r="D314" s="188">
        <v>288</v>
      </c>
      <c r="E314" s="167" t="s">
        <v>341</v>
      </c>
      <c r="F314" s="189" t="s">
        <v>321</v>
      </c>
      <c r="G314" s="190" t="s">
        <v>342</v>
      </c>
      <c r="H314" s="190" t="s">
        <v>1470</v>
      </c>
      <c r="I314" s="191" t="s">
        <v>343</v>
      </c>
      <c r="J314" s="176" t="s">
        <v>107</v>
      </c>
      <c r="K314" s="176" t="s">
        <v>312</v>
      </c>
      <c r="L314" s="176" t="s">
        <v>307</v>
      </c>
      <c r="M314" s="176">
        <v>3</v>
      </c>
      <c r="N314" s="176">
        <v>5</v>
      </c>
      <c r="O314" s="176" t="s">
        <v>308</v>
      </c>
      <c r="P314" s="176">
        <v>506</v>
      </c>
      <c r="Q314" s="176">
        <v>58</v>
      </c>
      <c r="R314" s="176">
        <v>164</v>
      </c>
      <c r="S314" s="176">
        <v>198</v>
      </c>
      <c r="T314" s="176">
        <f t="shared" si="58"/>
        <v>362</v>
      </c>
      <c r="U314" s="176" t="s">
        <v>85</v>
      </c>
      <c r="V314" s="192" t="s">
        <v>85</v>
      </c>
      <c r="W314" s="212">
        <v>6</v>
      </c>
    </row>
    <row r="315" spans="1:134" s="186" customFormat="1" ht="19">
      <c r="A315" s="187">
        <v>256</v>
      </c>
      <c r="B315" s="188">
        <v>13</v>
      </c>
      <c r="C315" s="188">
        <v>306</v>
      </c>
      <c r="D315" s="188">
        <v>306</v>
      </c>
      <c r="E315" s="167" t="s">
        <v>344</v>
      </c>
      <c r="F315" s="189" t="s">
        <v>321</v>
      </c>
      <c r="G315" s="190" t="s">
        <v>345</v>
      </c>
      <c r="H315" s="190" t="s">
        <v>1470</v>
      </c>
      <c r="I315" s="191" t="s">
        <v>346</v>
      </c>
      <c r="J315" s="176" t="s">
        <v>347</v>
      </c>
      <c r="K315" s="176" t="s">
        <v>347</v>
      </c>
      <c r="L315" s="176" t="s">
        <v>301</v>
      </c>
      <c r="M315" s="176">
        <v>2</v>
      </c>
      <c r="N315" s="176">
        <v>5</v>
      </c>
      <c r="O315" s="176" t="s">
        <v>302</v>
      </c>
      <c r="P315" s="176">
        <v>39.15</v>
      </c>
      <c r="Q315" s="176">
        <v>42</v>
      </c>
      <c r="R315" s="176">
        <v>124</v>
      </c>
      <c r="S315" s="176">
        <v>135</v>
      </c>
      <c r="T315" s="176">
        <f t="shared" si="58"/>
        <v>259</v>
      </c>
      <c r="U315" s="176">
        <v>4</v>
      </c>
      <c r="V315" s="192">
        <v>7</v>
      </c>
      <c r="W315" s="212">
        <v>7</v>
      </c>
    </row>
    <row r="316" spans="1:134" s="186" customFormat="1" ht="19">
      <c r="A316" s="187">
        <v>257</v>
      </c>
      <c r="B316" s="188">
        <v>14</v>
      </c>
      <c r="C316" s="188">
        <v>316</v>
      </c>
      <c r="D316" s="188">
        <v>316</v>
      </c>
      <c r="E316" s="167" t="s">
        <v>348</v>
      </c>
      <c r="F316" s="189" t="s">
        <v>321</v>
      </c>
      <c r="G316" s="190" t="s">
        <v>1573</v>
      </c>
      <c r="H316" s="190" t="s">
        <v>1470</v>
      </c>
      <c r="I316" s="191" t="s">
        <v>350</v>
      </c>
      <c r="J316" s="176" t="s">
        <v>351</v>
      </c>
      <c r="K316" s="176" t="s">
        <v>351</v>
      </c>
      <c r="L316" s="176" t="s">
        <v>293</v>
      </c>
      <c r="M316" s="176">
        <v>1</v>
      </c>
      <c r="N316" s="176">
        <v>5</v>
      </c>
      <c r="O316" s="176" t="s">
        <v>294</v>
      </c>
      <c r="P316" s="176">
        <v>8.14</v>
      </c>
      <c r="Q316" s="176">
        <v>37</v>
      </c>
      <c r="R316" s="176">
        <v>82</v>
      </c>
      <c r="S316" s="176">
        <v>98</v>
      </c>
      <c r="T316" s="176">
        <f t="shared" si="58"/>
        <v>180</v>
      </c>
      <c r="U316" s="176">
        <v>4</v>
      </c>
      <c r="V316" s="192">
        <v>5</v>
      </c>
      <c r="W316" s="212">
        <v>8</v>
      </c>
    </row>
    <row r="317" spans="1:134" s="186" customFormat="1" ht="19">
      <c r="A317" s="187">
        <v>258</v>
      </c>
      <c r="B317" s="188">
        <v>15</v>
      </c>
      <c r="C317" s="188">
        <v>339</v>
      </c>
      <c r="D317" s="188">
        <v>339</v>
      </c>
      <c r="E317" s="167" t="s">
        <v>352</v>
      </c>
      <c r="F317" s="189" t="s">
        <v>321</v>
      </c>
      <c r="G317" s="190" t="s">
        <v>353</v>
      </c>
      <c r="H317" s="190" t="s">
        <v>1470</v>
      </c>
      <c r="I317" s="191" t="s">
        <v>354</v>
      </c>
      <c r="J317" s="176" t="s">
        <v>28</v>
      </c>
      <c r="K317" s="176" t="s">
        <v>355</v>
      </c>
      <c r="L317" s="176" t="s">
        <v>85</v>
      </c>
      <c r="M317" s="176">
        <v>0</v>
      </c>
      <c r="N317" s="176">
        <v>5</v>
      </c>
      <c r="O317" s="176" t="s">
        <v>29</v>
      </c>
      <c r="P317" s="176">
        <v>323.86</v>
      </c>
      <c r="Q317" s="176">
        <v>32</v>
      </c>
      <c r="R317" s="176">
        <v>99</v>
      </c>
      <c r="S317" s="176">
        <v>96</v>
      </c>
      <c r="T317" s="176">
        <f t="shared" si="58"/>
        <v>195</v>
      </c>
      <c r="U317" s="176">
        <v>7</v>
      </c>
      <c r="V317" s="192">
        <v>4</v>
      </c>
      <c r="W317" s="212">
        <v>9</v>
      </c>
    </row>
    <row r="318" spans="1:134" s="186" customFormat="1" ht="19">
      <c r="A318" s="187">
        <v>259</v>
      </c>
      <c r="B318" s="188">
        <v>16</v>
      </c>
      <c r="C318" s="188">
        <v>340</v>
      </c>
      <c r="D318" s="188">
        <v>340</v>
      </c>
      <c r="E318" s="167" t="s">
        <v>356</v>
      </c>
      <c r="F318" s="189" t="s">
        <v>357</v>
      </c>
      <c r="G318" s="190" t="s">
        <v>353</v>
      </c>
      <c r="H318" s="190" t="s">
        <v>1470</v>
      </c>
      <c r="I318" s="191" t="s">
        <v>358</v>
      </c>
      <c r="J318" s="176" t="s">
        <v>359</v>
      </c>
      <c r="K318" s="176" t="s">
        <v>359</v>
      </c>
      <c r="L318" s="176" t="s">
        <v>85</v>
      </c>
      <c r="M318" s="176">
        <v>0</v>
      </c>
      <c r="N318" s="176">
        <v>5</v>
      </c>
      <c r="O318" s="176" t="s">
        <v>360</v>
      </c>
      <c r="P318" s="176">
        <v>9.1999999999999993</v>
      </c>
      <c r="Q318" s="176">
        <v>24</v>
      </c>
      <c r="R318" s="176">
        <v>69</v>
      </c>
      <c r="S318" s="176">
        <v>64</v>
      </c>
      <c r="T318" s="176">
        <f t="shared" si="58"/>
        <v>133</v>
      </c>
      <c r="U318" s="176">
        <v>5</v>
      </c>
      <c r="V318" s="192">
        <v>4</v>
      </c>
      <c r="W318" s="212">
        <v>10</v>
      </c>
    </row>
    <row r="319" spans="1:134" s="186" customFormat="1" ht="19">
      <c r="A319" s="187">
        <v>260</v>
      </c>
      <c r="B319" s="188">
        <v>17</v>
      </c>
      <c r="C319" s="188">
        <v>244</v>
      </c>
      <c r="D319" s="188">
        <v>244</v>
      </c>
      <c r="E319" s="167" t="s">
        <v>392</v>
      </c>
      <c r="F319" s="189" t="s">
        <v>321</v>
      </c>
      <c r="G319" s="190" t="s">
        <v>393</v>
      </c>
      <c r="H319" s="190" t="s">
        <v>1470</v>
      </c>
      <c r="I319" s="191" t="s">
        <v>394</v>
      </c>
      <c r="J319" s="176" t="s">
        <v>169</v>
      </c>
      <c r="K319" s="176" t="s">
        <v>170</v>
      </c>
      <c r="L319" s="176" t="s">
        <v>211</v>
      </c>
      <c r="M319" s="176">
        <v>3</v>
      </c>
      <c r="N319" s="176">
        <v>5</v>
      </c>
      <c r="O319" s="176" t="s">
        <v>395</v>
      </c>
      <c r="P319" s="176">
        <v>343.14</v>
      </c>
      <c r="Q319" s="176">
        <v>57</v>
      </c>
      <c r="R319" s="176">
        <v>115</v>
      </c>
      <c r="S319" s="176">
        <v>149</v>
      </c>
      <c r="T319" s="176">
        <f>R319+S319</f>
        <v>264</v>
      </c>
      <c r="U319" s="176">
        <v>5</v>
      </c>
      <c r="V319" s="192">
        <v>6</v>
      </c>
      <c r="W319" s="212">
        <v>11</v>
      </c>
    </row>
    <row r="320" spans="1:134" s="185" customFormat="1" ht="19" customHeight="1">
      <c r="A320" s="183"/>
      <c r="B320" s="184"/>
      <c r="C320" s="323" t="s">
        <v>1565</v>
      </c>
      <c r="D320" s="324"/>
      <c r="E320" s="324"/>
      <c r="F320" s="324"/>
      <c r="G320" s="324"/>
      <c r="H320" s="324"/>
      <c r="I320" s="324"/>
      <c r="J320" s="324"/>
      <c r="K320" s="324"/>
      <c r="L320" s="324"/>
      <c r="M320" s="324"/>
      <c r="N320" s="324"/>
      <c r="O320" s="325"/>
      <c r="P320" s="181">
        <f>SUM(P309:P319)</f>
        <v>1524.52</v>
      </c>
      <c r="Q320" s="181">
        <f t="shared" ref="Q320:V320" si="60">SUM(Q309:Q319)</f>
        <v>467</v>
      </c>
      <c r="R320" s="181">
        <f t="shared" si="60"/>
        <v>1239</v>
      </c>
      <c r="S320" s="181">
        <f t="shared" si="60"/>
        <v>1329</v>
      </c>
      <c r="T320" s="181">
        <f t="shared" si="60"/>
        <v>2568</v>
      </c>
      <c r="U320" s="181">
        <f t="shared" si="60"/>
        <v>54</v>
      </c>
      <c r="V320" s="181">
        <f t="shared" si="60"/>
        <v>51</v>
      </c>
      <c r="W320" s="230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  <c r="AT320" s="198"/>
      <c r="AU320" s="198"/>
      <c r="AV320" s="198"/>
      <c r="AW320" s="198"/>
      <c r="AX320" s="198"/>
      <c r="AY320" s="198"/>
      <c r="AZ320" s="19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/>
      <c r="CH320" s="198"/>
      <c r="CI320" s="198"/>
      <c r="CJ320" s="198"/>
      <c r="CK320" s="198"/>
      <c r="CL320" s="198"/>
      <c r="CM320" s="198"/>
      <c r="CN320" s="198"/>
      <c r="CO320" s="198"/>
      <c r="CP320" s="198"/>
      <c r="CQ320" s="198"/>
      <c r="CR320" s="198"/>
      <c r="CS320" s="198"/>
      <c r="CT320" s="198"/>
      <c r="CU320" s="198"/>
      <c r="CV320" s="198"/>
      <c r="CW320" s="198"/>
      <c r="CX320" s="198"/>
      <c r="CY320" s="198"/>
      <c r="CZ320" s="198"/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198"/>
      <c r="DN320" s="198"/>
      <c r="DO320" s="198"/>
      <c r="DP320" s="198"/>
      <c r="DQ320" s="198"/>
      <c r="DR320" s="198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</row>
    <row r="321" spans="1:134" s="186" customFormat="1" ht="19">
      <c r="A321" s="187">
        <v>261</v>
      </c>
      <c r="B321" s="188">
        <v>18</v>
      </c>
      <c r="C321" s="188">
        <v>146</v>
      </c>
      <c r="D321" s="188">
        <v>146</v>
      </c>
      <c r="E321" s="167" t="s">
        <v>374</v>
      </c>
      <c r="F321" s="189" t="s">
        <v>375</v>
      </c>
      <c r="G321" s="190" t="s">
        <v>376</v>
      </c>
      <c r="H321" s="190" t="s">
        <v>1470</v>
      </c>
      <c r="I321" s="191" t="s">
        <v>377</v>
      </c>
      <c r="J321" s="176" t="s">
        <v>371</v>
      </c>
      <c r="K321" s="176" t="s">
        <v>371</v>
      </c>
      <c r="L321" s="176" t="s">
        <v>218</v>
      </c>
      <c r="M321" s="176">
        <v>3</v>
      </c>
      <c r="N321" s="176">
        <v>10</v>
      </c>
      <c r="O321" s="176" t="s">
        <v>45</v>
      </c>
      <c r="P321" s="176">
        <v>58.74</v>
      </c>
      <c r="Q321" s="176">
        <v>74</v>
      </c>
      <c r="R321" s="176">
        <v>206</v>
      </c>
      <c r="S321" s="176">
        <v>172</v>
      </c>
      <c r="T321" s="176">
        <f>R321+S321</f>
        <v>378</v>
      </c>
      <c r="U321" s="176" t="s">
        <v>85</v>
      </c>
      <c r="V321" s="192" t="s">
        <v>85</v>
      </c>
      <c r="W321" s="212">
        <v>1</v>
      </c>
    </row>
    <row r="322" spans="1:134" s="186" customFormat="1" ht="19">
      <c r="A322" s="187">
        <v>262</v>
      </c>
      <c r="B322" s="188">
        <v>19</v>
      </c>
      <c r="C322" s="188">
        <v>168</v>
      </c>
      <c r="D322" s="188">
        <v>168</v>
      </c>
      <c r="E322" s="167" t="s">
        <v>378</v>
      </c>
      <c r="F322" s="189" t="s">
        <v>375</v>
      </c>
      <c r="G322" s="190" t="s">
        <v>379</v>
      </c>
      <c r="H322" s="190" t="s">
        <v>1470</v>
      </c>
      <c r="I322" s="191" t="s">
        <v>380</v>
      </c>
      <c r="J322" s="176" t="s">
        <v>88</v>
      </c>
      <c r="K322" s="176" t="s">
        <v>88</v>
      </c>
      <c r="L322" s="176" t="s">
        <v>381</v>
      </c>
      <c r="M322" s="176">
        <v>3</v>
      </c>
      <c r="N322" s="176">
        <v>5</v>
      </c>
      <c r="O322" s="176" t="s">
        <v>382</v>
      </c>
      <c r="P322" s="176">
        <v>496.33</v>
      </c>
      <c r="Q322" s="176">
        <v>120</v>
      </c>
      <c r="R322" s="176">
        <v>338</v>
      </c>
      <c r="S322" s="176">
        <v>350</v>
      </c>
      <c r="T322" s="176">
        <f>R322+S322</f>
        <v>688</v>
      </c>
      <c r="U322" s="176">
        <v>4</v>
      </c>
      <c r="V322" s="192">
        <v>7</v>
      </c>
      <c r="W322" s="212">
        <v>2</v>
      </c>
    </row>
    <row r="323" spans="1:134" s="186" customFormat="1" ht="19">
      <c r="A323" s="187">
        <v>263</v>
      </c>
      <c r="B323" s="188">
        <v>20</v>
      </c>
      <c r="C323" s="188">
        <v>214</v>
      </c>
      <c r="D323" s="188">
        <v>214</v>
      </c>
      <c r="E323" s="167" t="s">
        <v>383</v>
      </c>
      <c r="F323" s="189" t="s">
        <v>375</v>
      </c>
      <c r="G323" s="190" t="s">
        <v>384</v>
      </c>
      <c r="H323" s="190" t="s">
        <v>1470</v>
      </c>
      <c r="I323" s="191" t="s">
        <v>385</v>
      </c>
      <c r="J323" s="176" t="s">
        <v>97</v>
      </c>
      <c r="K323" s="176" t="s">
        <v>98</v>
      </c>
      <c r="L323" s="176" t="s">
        <v>386</v>
      </c>
      <c r="M323" s="176">
        <v>4</v>
      </c>
      <c r="N323" s="176">
        <v>5</v>
      </c>
      <c r="O323" s="176" t="s">
        <v>387</v>
      </c>
      <c r="P323" s="176">
        <v>195</v>
      </c>
      <c r="Q323" s="176">
        <v>55</v>
      </c>
      <c r="R323" s="176">
        <v>161</v>
      </c>
      <c r="S323" s="176">
        <v>156</v>
      </c>
      <c r="T323" s="176">
        <f>R323+S323</f>
        <v>317</v>
      </c>
      <c r="U323" s="176">
        <v>6</v>
      </c>
      <c r="V323" s="192">
        <v>7</v>
      </c>
      <c r="W323" s="212">
        <v>3</v>
      </c>
    </row>
    <row r="324" spans="1:134" s="186" customFormat="1" ht="19">
      <c r="A324" s="187">
        <v>264</v>
      </c>
      <c r="B324" s="188">
        <v>21</v>
      </c>
      <c r="C324" s="188">
        <v>278</v>
      </c>
      <c r="D324" s="188">
        <v>278</v>
      </c>
      <c r="E324" s="167" t="s">
        <v>396</v>
      </c>
      <c r="F324" s="189" t="s">
        <v>375</v>
      </c>
      <c r="G324" s="190" t="s">
        <v>397</v>
      </c>
      <c r="H324" s="190" t="s">
        <v>1470</v>
      </c>
      <c r="I324" s="191" t="s">
        <v>398</v>
      </c>
      <c r="J324" s="176" t="s">
        <v>306</v>
      </c>
      <c r="K324" s="176" t="s">
        <v>306</v>
      </c>
      <c r="L324" s="176" t="s">
        <v>55</v>
      </c>
      <c r="M324" s="176">
        <v>4</v>
      </c>
      <c r="N324" s="176">
        <v>5</v>
      </c>
      <c r="O324" s="176" t="s">
        <v>56</v>
      </c>
      <c r="P324" s="176">
        <v>393.27</v>
      </c>
      <c r="Q324" s="176">
        <v>87</v>
      </c>
      <c r="R324" s="176">
        <v>242</v>
      </c>
      <c r="S324" s="176">
        <v>267</v>
      </c>
      <c r="T324" s="176">
        <f>R324+S324</f>
        <v>509</v>
      </c>
      <c r="U324" s="176">
        <v>3</v>
      </c>
      <c r="V324" s="192">
        <v>4</v>
      </c>
      <c r="W324" s="212">
        <v>4</v>
      </c>
    </row>
    <row r="325" spans="1:134" s="186" customFormat="1" ht="19">
      <c r="A325" s="187">
        <v>265</v>
      </c>
      <c r="B325" s="205">
        <v>22</v>
      </c>
      <c r="C325" s="205">
        <v>281</v>
      </c>
      <c r="D325" s="205">
        <v>281</v>
      </c>
      <c r="E325" s="206" t="s">
        <v>399</v>
      </c>
      <c r="F325" s="225" t="s">
        <v>375</v>
      </c>
      <c r="G325" s="208" t="s">
        <v>397</v>
      </c>
      <c r="H325" s="208" t="s">
        <v>1470</v>
      </c>
      <c r="I325" s="217" t="s">
        <v>400</v>
      </c>
      <c r="J325" s="210" t="s">
        <v>401</v>
      </c>
      <c r="K325" s="210" t="s">
        <v>401</v>
      </c>
      <c r="L325" s="210" t="s">
        <v>335</v>
      </c>
      <c r="M325" s="210">
        <v>2</v>
      </c>
      <c r="N325" s="210">
        <v>5</v>
      </c>
      <c r="O325" s="210" t="s">
        <v>402</v>
      </c>
      <c r="P325" s="210">
        <v>310.95999999999998</v>
      </c>
      <c r="Q325" s="210">
        <v>43</v>
      </c>
      <c r="R325" s="210">
        <v>104</v>
      </c>
      <c r="S325" s="210">
        <v>109</v>
      </c>
      <c r="T325" s="210">
        <f>R325+S325</f>
        <v>213</v>
      </c>
      <c r="U325" s="210">
        <v>5</v>
      </c>
      <c r="V325" s="211">
        <v>6</v>
      </c>
      <c r="W325" s="262">
        <v>5</v>
      </c>
    </row>
    <row r="326" spans="1:134" s="227" customFormat="1" ht="19" customHeight="1">
      <c r="A326" s="241"/>
      <c r="C326" s="338" t="s">
        <v>1566</v>
      </c>
      <c r="D326" s="336"/>
      <c r="E326" s="336"/>
      <c r="F326" s="336"/>
      <c r="G326" s="336"/>
      <c r="H326" s="336"/>
      <c r="I326" s="336"/>
      <c r="J326" s="336"/>
      <c r="K326" s="336"/>
      <c r="L326" s="336"/>
      <c r="M326" s="336"/>
      <c r="N326" s="336"/>
      <c r="O326" s="339"/>
      <c r="P326" s="243">
        <f>SUM(P321:P325)</f>
        <v>1454.3</v>
      </c>
      <c r="Q326" s="242">
        <f t="shared" ref="Q326:V326" si="61">SUM(Q321:Q325)</f>
        <v>379</v>
      </c>
      <c r="R326" s="242">
        <f t="shared" si="61"/>
        <v>1051</v>
      </c>
      <c r="S326" s="242">
        <f t="shared" si="61"/>
        <v>1054</v>
      </c>
      <c r="T326" s="242">
        <f t="shared" si="61"/>
        <v>2105</v>
      </c>
      <c r="U326" s="242">
        <f t="shared" si="61"/>
        <v>18</v>
      </c>
      <c r="V326" s="242">
        <f t="shared" si="61"/>
        <v>24</v>
      </c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4"/>
      <c r="AY326" s="254"/>
      <c r="AZ326" s="254"/>
      <c r="BA326" s="254"/>
      <c r="BB326" s="254"/>
      <c r="BC326" s="254"/>
      <c r="BD326" s="254"/>
      <c r="BE326" s="254"/>
      <c r="BF326" s="254"/>
      <c r="BG326" s="254"/>
      <c r="BH326" s="254"/>
      <c r="BI326" s="254"/>
      <c r="BJ326" s="254"/>
      <c r="BK326" s="254"/>
      <c r="BL326" s="254"/>
      <c r="BM326" s="254"/>
      <c r="BN326" s="254"/>
      <c r="BO326" s="254"/>
      <c r="BP326" s="254"/>
      <c r="BQ326" s="254"/>
      <c r="BR326" s="254"/>
      <c r="BS326" s="254"/>
      <c r="BT326" s="254"/>
      <c r="BU326" s="254"/>
      <c r="BV326" s="254"/>
      <c r="BW326" s="254"/>
      <c r="BX326" s="254"/>
      <c r="BY326" s="254"/>
      <c r="BZ326" s="254"/>
      <c r="CA326" s="254"/>
      <c r="CB326" s="254"/>
      <c r="CC326" s="254"/>
      <c r="CD326" s="254"/>
      <c r="CE326" s="254"/>
      <c r="CF326" s="254"/>
      <c r="CG326" s="254"/>
      <c r="CH326" s="254"/>
      <c r="CI326" s="254"/>
      <c r="CJ326" s="254"/>
      <c r="CK326" s="254"/>
      <c r="CL326" s="254"/>
      <c r="CM326" s="254"/>
      <c r="CN326" s="254"/>
      <c r="CO326" s="254"/>
      <c r="CP326" s="254"/>
      <c r="CQ326" s="254"/>
      <c r="CR326" s="254"/>
      <c r="CS326" s="254"/>
      <c r="CT326" s="254"/>
      <c r="CU326" s="254"/>
      <c r="CV326" s="254"/>
      <c r="CW326" s="254"/>
      <c r="CX326" s="254"/>
      <c r="CY326" s="254"/>
      <c r="CZ326" s="254"/>
      <c r="DA326" s="254"/>
      <c r="DB326" s="254"/>
      <c r="DC326" s="254"/>
      <c r="DD326" s="254"/>
      <c r="DE326" s="254"/>
      <c r="DF326" s="254"/>
      <c r="DG326" s="254"/>
      <c r="DH326" s="254"/>
      <c r="DI326" s="254"/>
      <c r="DJ326" s="254"/>
      <c r="DK326" s="254"/>
      <c r="DL326" s="254"/>
      <c r="DM326" s="254"/>
      <c r="DN326" s="254"/>
      <c r="DO326" s="254"/>
      <c r="DP326" s="254"/>
      <c r="DQ326" s="254"/>
      <c r="DR326" s="254"/>
      <c r="DS326" s="254"/>
      <c r="DT326" s="254"/>
      <c r="DU326" s="254"/>
      <c r="DV326" s="254"/>
      <c r="DW326" s="254"/>
      <c r="DX326" s="254"/>
      <c r="DY326" s="254"/>
      <c r="DZ326" s="254"/>
      <c r="EA326" s="254"/>
      <c r="EB326" s="254"/>
      <c r="EC326" s="254"/>
      <c r="ED326" s="254"/>
    </row>
    <row r="327" spans="1:134" s="186" customFormat="1" ht="19">
      <c r="A327" s="187">
        <v>266</v>
      </c>
      <c r="B327" s="234">
        <v>23</v>
      </c>
      <c r="C327" s="234">
        <v>55</v>
      </c>
      <c r="D327" s="234">
        <v>55</v>
      </c>
      <c r="E327" s="235" t="s">
        <v>361</v>
      </c>
      <c r="F327" s="236" t="s">
        <v>362</v>
      </c>
      <c r="G327" s="237" t="s">
        <v>363</v>
      </c>
      <c r="H327" s="237" t="s">
        <v>1470</v>
      </c>
      <c r="I327" s="238" t="s">
        <v>364</v>
      </c>
      <c r="J327" s="239" t="s">
        <v>365</v>
      </c>
      <c r="K327" s="239" t="s">
        <v>365</v>
      </c>
      <c r="L327" s="239" t="s">
        <v>366</v>
      </c>
      <c r="M327" s="239">
        <v>4</v>
      </c>
      <c r="N327" s="239">
        <v>5</v>
      </c>
      <c r="O327" s="239" t="s">
        <v>367</v>
      </c>
      <c r="P327" s="239">
        <v>80.89</v>
      </c>
      <c r="Q327" s="239">
        <v>96</v>
      </c>
      <c r="R327" s="239">
        <v>242</v>
      </c>
      <c r="S327" s="239">
        <v>237</v>
      </c>
      <c r="T327" s="239">
        <f t="shared" si="58"/>
        <v>479</v>
      </c>
      <c r="U327" s="239">
        <v>7</v>
      </c>
      <c r="V327" s="240">
        <v>6</v>
      </c>
      <c r="W327" s="265">
        <v>1</v>
      </c>
    </row>
    <row r="328" spans="1:134" s="186" customFormat="1" ht="19">
      <c r="A328" s="187">
        <v>267</v>
      </c>
      <c r="B328" s="188">
        <v>24</v>
      </c>
      <c r="C328" s="188">
        <v>150</v>
      </c>
      <c r="D328" s="188">
        <v>150</v>
      </c>
      <c r="E328" s="167" t="s">
        <v>368</v>
      </c>
      <c r="F328" s="189" t="s">
        <v>362</v>
      </c>
      <c r="G328" s="190" t="s">
        <v>369</v>
      </c>
      <c r="H328" s="190" t="s">
        <v>1470</v>
      </c>
      <c r="I328" s="191" t="s">
        <v>370</v>
      </c>
      <c r="J328" s="176" t="s">
        <v>371</v>
      </c>
      <c r="K328" s="176" t="s">
        <v>371</v>
      </c>
      <c r="L328" s="176" t="s">
        <v>372</v>
      </c>
      <c r="M328" s="176">
        <v>3</v>
      </c>
      <c r="N328" s="176">
        <v>5</v>
      </c>
      <c r="O328" s="176" t="s">
        <v>373</v>
      </c>
      <c r="P328" s="176">
        <v>198.21</v>
      </c>
      <c r="Q328" s="176">
        <v>99</v>
      </c>
      <c r="R328" s="176">
        <v>257</v>
      </c>
      <c r="S328" s="176">
        <v>242</v>
      </c>
      <c r="T328" s="176">
        <f t="shared" si="58"/>
        <v>499</v>
      </c>
      <c r="U328" s="176">
        <v>4</v>
      </c>
      <c r="V328" s="192">
        <v>5</v>
      </c>
      <c r="W328" s="212">
        <v>2</v>
      </c>
    </row>
    <row r="329" spans="1:134" s="186" customFormat="1" ht="19">
      <c r="A329" s="187">
        <v>268</v>
      </c>
      <c r="B329" s="188">
        <v>25</v>
      </c>
      <c r="C329" s="188">
        <v>219</v>
      </c>
      <c r="D329" s="188">
        <v>219</v>
      </c>
      <c r="E329" s="167" t="s">
        <v>388</v>
      </c>
      <c r="F329" s="189" t="s">
        <v>362</v>
      </c>
      <c r="G329" s="190" t="s">
        <v>389</v>
      </c>
      <c r="H329" s="190" t="s">
        <v>1470</v>
      </c>
      <c r="I329" s="191" t="s">
        <v>390</v>
      </c>
      <c r="J329" s="176" t="s">
        <v>391</v>
      </c>
      <c r="K329" s="176" t="s">
        <v>188</v>
      </c>
      <c r="L329" s="176" t="s">
        <v>293</v>
      </c>
      <c r="M329" s="176">
        <v>3</v>
      </c>
      <c r="N329" s="176">
        <v>5</v>
      </c>
      <c r="O329" s="176" t="s">
        <v>294</v>
      </c>
      <c r="P329" s="176">
        <v>87.62</v>
      </c>
      <c r="Q329" s="176">
        <v>77</v>
      </c>
      <c r="R329" s="176">
        <v>270</v>
      </c>
      <c r="S329" s="176">
        <v>260</v>
      </c>
      <c r="T329" s="176">
        <f t="shared" si="58"/>
        <v>530</v>
      </c>
      <c r="U329" s="176" t="s">
        <v>85</v>
      </c>
      <c r="V329" s="192" t="s">
        <v>85</v>
      </c>
      <c r="W329" s="212">
        <v>3</v>
      </c>
    </row>
    <row r="330" spans="1:134" s="185" customFormat="1" ht="19" customHeight="1">
      <c r="A330" s="183"/>
      <c r="B330" s="184"/>
      <c r="C330" s="323" t="s">
        <v>1567</v>
      </c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5"/>
      <c r="P330" s="219">
        <f>SUM(P327:P329)</f>
        <v>366.72</v>
      </c>
      <c r="Q330" s="219">
        <f t="shared" ref="Q330:V330" si="62">SUM(Q327:Q329)</f>
        <v>272</v>
      </c>
      <c r="R330" s="219">
        <f t="shared" si="62"/>
        <v>769</v>
      </c>
      <c r="S330" s="219">
        <f t="shared" si="62"/>
        <v>739</v>
      </c>
      <c r="T330" s="219">
        <f t="shared" si="62"/>
        <v>1508</v>
      </c>
      <c r="U330" s="219">
        <f t="shared" si="62"/>
        <v>11</v>
      </c>
      <c r="V330" s="219">
        <f t="shared" si="62"/>
        <v>11</v>
      </c>
      <c r="W330" s="261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</row>
    <row r="331" spans="1:134" s="186" customFormat="1" ht="19">
      <c r="A331" s="187">
        <v>269</v>
      </c>
      <c r="B331" s="188">
        <v>26</v>
      </c>
      <c r="C331" s="205">
        <v>314</v>
      </c>
      <c r="D331" s="205">
        <v>314</v>
      </c>
      <c r="E331" s="206" t="s">
        <v>1154</v>
      </c>
      <c r="F331" s="225" t="s">
        <v>285</v>
      </c>
      <c r="G331" s="225" t="s">
        <v>286</v>
      </c>
      <c r="H331" s="233" t="s">
        <v>1471</v>
      </c>
      <c r="I331" s="217" t="s">
        <v>287</v>
      </c>
      <c r="J331" s="210" t="s">
        <v>288</v>
      </c>
      <c r="K331" s="210" t="s">
        <v>288</v>
      </c>
      <c r="L331" s="210" t="s">
        <v>116</v>
      </c>
      <c r="M331" s="210">
        <v>1</v>
      </c>
      <c r="N331" s="210">
        <v>5</v>
      </c>
      <c r="O331" s="210" t="s">
        <v>117</v>
      </c>
      <c r="P331" s="210">
        <v>254.87</v>
      </c>
      <c r="Q331" s="210">
        <v>117</v>
      </c>
      <c r="R331" s="210">
        <v>343</v>
      </c>
      <c r="S331" s="210">
        <v>382</v>
      </c>
      <c r="T331" s="210">
        <f t="shared" ref="T331" si="63">R331+S331</f>
        <v>725</v>
      </c>
      <c r="U331" s="210">
        <v>3</v>
      </c>
      <c r="V331" s="211">
        <v>8</v>
      </c>
      <c r="W331" s="262">
        <v>1</v>
      </c>
    </row>
    <row r="332" spans="1:134" s="185" customFormat="1" ht="19" customHeight="1">
      <c r="A332" s="183"/>
      <c r="B332" s="184"/>
      <c r="C332" s="323" t="s">
        <v>1568</v>
      </c>
      <c r="D332" s="324"/>
      <c r="E332" s="324"/>
      <c r="F332" s="324"/>
      <c r="G332" s="324"/>
      <c r="H332" s="324"/>
      <c r="I332" s="324"/>
      <c r="J332" s="324"/>
      <c r="K332" s="324"/>
      <c r="L332" s="324"/>
      <c r="M332" s="324"/>
      <c r="N332" s="324"/>
      <c r="O332" s="325"/>
      <c r="P332" s="219">
        <f>SUM(P331)</f>
        <v>254.87</v>
      </c>
      <c r="Q332" s="219">
        <f t="shared" ref="Q332:V332" si="64">SUM(Q331)</f>
        <v>117</v>
      </c>
      <c r="R332" s="219">
        <f t="shared" si="64"/>
        <v>343</v>
      </c>
      <c r="S332" s="219">
        <f t="shared" si="64"/>
        <v>382</v>
      </c>
      <c r="T332" s="219">
        <f t="shared" si="64"/>
        <v>725</v>
      </c>
      <c r="U332" s="219">
        <f t="shared" si="64"/>
        <v>3</v>
      </c>
      <c r="V332" s="219">
        <f t="shared" si="64"/>
        <v>8</v>
      </c>
      <c r="W332" s="261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</row>
    <row r="333" spans="1:134" s="203" customFormat="1" ht="19" customHeight="1">
      <c r="A333" s="200"/>
      <c r="B333" s="201"/>
      <c r="C333" s="201"/>
      <c r="D333" s="201"/>
      <c r="E333" s="312" t="s">
        <v>1550</v>
      </c>
      <c r="F333" s="313"/>
      <c r="G333" s="313"/>
      <c r="H333" s="313"/>
      <c r="I333" s="313"/>
      <c r="J333" s="313"/>
      <c r="K333" s="313"/>
      <c r="L333" s="313"/>
      <c r="M333" s="313"/>
      <c r="N333" s="313"/>
      <c r="O333" s="313"/>
      <c r="P333" s="244">
        <f>P332+P330+P326+P320+P308</f>
        <v>4955.01</v>
      </c>
      <c r="Q333" s="245">
        <f t="shared" ref="Q333:V333" si="65">Q332+Q330+Q326+Q320+Q308</f>
        <v>2066</v>
      </c>
      <c r="R333" s="245">
        <f t="shared" si="65"/>
        <v>5695</v>
      </c>
      <c r="S333" s="245">
        <f t="shared" si="65"/>
        <v>5592</v>
      </c>
      <c r="T333" s="245">
        <f t="shared" si="65"/>
        <v>11287</v>
      </c>
      <c r="U333" s="245">
        <f t="shared" si="65"/>
        <v>103</v>
      </c>
      <c r="V333" s="245">
        <f t="shared" si="65"/>
        <v>109</v>
      </c>
      <c r="W333" s="259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  <c r="BU333" s="146"/>
      <c r="BV333" s="146"/>
      <c r="BW333" s="146"/>
      <c r="BX333" s="146"/>
      <c r="BY333" s="146"/>
      <c r="BZ333" s="146"/>
      <c r="CA333" s="146"/>
      <c r="CB333" s="146"/>
      <c r="CC333" s="146"/>
      <c r="CD333" s="146"/>
      <c r="CE333" s="146"/>
      <c r="CF333" s="146"/>
      <c r="CG333" s="146"/>
      <c r="CH333" s="146"/>
      <c r="CI333" s="146"/>
      <c r="CJ333" s="146"/>
      <c r="CK333" s="146"/>
      <c r="CL333" s="146"/>
      <c r="CM333" s="146"/>
      <c r="CN333" s="146"/>
      <c r="CO333" s="146"/>
      <c r="CP333" s="146"/>
      <c r="CQ333" s="146"/>
      <c r="CR333" s="146"/>
      <c r="CS333" s="146"/>
      <c r="CT333" s="147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</row>
    <row r="334" spans="1:134" ht="17" customHeight="1">
      <c r="A334" s="300" t="s">
        <v>1554</v>
      </c>
      <c r="B334" s="300"/>
      <c r="C334" s="300"/>
      <c r="D334" s="300"/>
      <c r="E334" s="300"/>
      <c r="F334" s="300"/>
      <c r="G334" s="300"/>
      <c r="H334" s="300"/>
      <c r="I334" s="300"/>
      <c r="J334" s="300"/>
      <c r="K334" s="300"/>
      <c r="L334" s="300"/>
      <c r="M334" s="300"/>
      <c r="N334" s="300"/>
      <c r="O334" s="300"/>
      <c r="P334" s="300"/>
      <c r="Q334" s="300"/>
      <c r="R334" s="300"/>
      <c r="S334" s="300"/>
      <c r="T334" s="300"/>
      <c r="U334" s="300"/>
      <c r="V334" s="301"/>
      <c r="W334" s="260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  <c r="CW334" s="103"/>
      <c r="CX334" s="103"/>
      <c r="CY334" s="103"/>
      <c r="CZ334" s="103"/>
      <c r="DA334" s="103"/>
      <c r="DB334" s="103"/>
      <c r="DC334" s="103"/>
      <c r="DD334" s="103"/>
      <c r="DE334" s="103"/>
      <c r="DF334" s="103"/>
      <c r="DG334" s="103"/>
      <c r="DH334" s="103"/>
      <c r="DI334" s="103"/>
      <c r="DJ334" s="103"/>
      <c r="DK334" s="103"/>
      <c r="DL334" s="103"/>
      <c r="DM334" s="103"/>
      <c r="DN334" s="103"/>
      <c r="DO334" s="103"/>
      <c r="DP334" s="103"/>
      <c r="DQ334" s="103"/>
      <c r="DR334" s="103"/>
      <c r="DS334" s="103"/>
      <c r="DT334" s="103"/>
      <c r="DU334" s="103"/>
      <c r="DV334" s="103"/>
      <c r="DW334" s="103"/>
      <c r="DX334" s="103"/>
      <c r="DY334" s="103"/>
      <c r="DZ334" s="103"/>
      <c r="EA334" s="103"/>
      <c r="EB334" s="103"/>
      <c r="EC334" s="103"/>
      <c r="ED334" s="103"/>
    </row>
    <row r="335" spans="1:134" s="186" customFormat="1" ht="19">
      <c r="A335" s="187">
        <v>270</v>
      </c>
      <c r="B335" s="188">
        <v>1</v>
      </c>
      <c r="C335" s="188">
        <v>3</v>
      </c>
      <c r="D335" s="188">
        <v>3</v>
      </c>
      <c r="E335" s="167" t="s">
        <v>1203</v>
      </c>
      <c r="F335" s="189" t="s">
        <v>571</v>
      </c>
      <c r="G335" s="190" t="s">
        <v>572</v>
      </c>
      <c r="H335" s="190" t="s">
        <v>1472</v>
      </c>
      <c r="I335" s="191" t="s">
        <v>573</v>
      </c>
      <c r="J335" s="176" t="s">
        <v>198</v>
      </c>
      <c r="K335" s="176" t="s">
        <v>198</v>
      </c>
      <c r="L335" s="224" t="s">
        <v>574</v>
      </c>
      <c r="M335" s="176" t="s">
        <v>85</v>
      </c>
      <c r="N335" s="176">
        <v>10</v>
      </c>
      <c r="O335" s="176" t="s">
        <v>575</v>
      </c>
      <c r="P335" s="176">
        <v>72.599999999999994</v>
      </c>
      <c r="Q335" s="176">
        <v>111</v>
      </c>
      <c r="R335" s="176">
        <v>272</v>
      </c>
      <c r="S335" s="176">
        <v>294</v>
      </c>
      <c r="T335" s="176">
        <f t="shared" ref="T335:T381" si="66">R335+S335</f>
        <v>566</v>
      </c>
      <c r="U335" s="176">
        <v>4</v>
      </c>
      <c r="V335" s="192">
        <v>6</v>
      </c>
      <c r="W335" s="212">
        <v>1</v>
      </c>
    </row>
    <row r="336" spans="1:134" s="186" customFormat="1" ht="19">
      <c r="A336" s="187">
        <v>271</v>
      </c>
      <c r="B336" s="188">
        <v>2</v>
      </c>
      <c r="C336" s="188">
        <v>34</v>
      </c>
      <c r="D336" s="188">
        <v>34</v>
      </c>
      <c r="E336" s="167" t="s">
        <v>1204</v>
      </c>
      <c r="F336" s="246" t="s">
        <v>576</v>
      </c>
      <c r="G336" s="190" t="s">
        <v>577</v>
      </c>
      <c r="H336" s="190" t="s">
        <v>1472</v>
      </c>
      <c r="I336" s="191" t="s">
        <v>578</v>
      </c>
      <c r="J336" s="176" t="s">
        <v>579</v>
      </c>
      <c r="K336" s="176" t="s">
        <v>579</v>
      </c>
      <c r="L336" s="176" t="s">
        <v>580</v>
      </c>
      <c r="M336" s="176">
        <v>4</v>
      </c>
      <c r="N336" s="176">
        <v>5</v>
      </c>
      <c r="O336" s="176" t="s">
        <v>581</v>
      </c>
      <c r="P336" s="176">
        <v>178.62</v>
      </c>
      <c r="Q336" s="176">
        <v>102</v>
      </c>
      <c r="R336" s="176">
        <v>340</v>
      </c>
      <c r="S336" s="176">
        <v>357</v>
      </c>
      <c r="T336" s="176">
        <f t="shared" si="66"/>
        <v>697</v>
      </c>
      <c r="U336" s="176">
        <v>4</v>
      </c>
      <c r="V336" s="192">
        <v>7</v>
      </c>
      <c r="W336" s="212">
        <v>2</v>
      </c>
    </row>
    <row r="337" spans="1:134" s="186" customFormat="1" ht="19">
      <c r="A337" s="187">
        <v>272</v>
      </c>
      <c r="B337" s="188">
        <v>3</v>
      </c>
      <c r="C337" s="188">
        <v>40</v>
      </c>
      <c r="D337" s="188">
        <v>40</v>
      </c>
      <c r="E337" s="167" t="s">
        <v>1205</v>
      </c>
      <c r="F337" s="189" t="s">
        <v>571</v>
      </c>
      <c r="G337" s="190" t="s">
        <v>582</v>
      </c>
      <c r="H337" s="190" t="s">
        <v>1472</v>
      </c>
      <c r="I337" s="191" t="s">
        <v>583</v>
      </c>
      <c r="J337" s="176" t="s">
        <v>65</v>
      </c>
      <c r="K337" s="176" t="s">
        <v>65</v>
      </c>
      <c r="L337" s="176" t="s">
        <v>584</v>
      </c>
      <c r="M337" s="176">
        <v>4</v>
      </c>
      <c r="N337" s="176">
        <v>5</v>
      </c>
      <c r="O337" s="176" t="s">
        <v>585</v>
      </c>
      <c r="P337" s="176">
        <v>30.99</v>
      </c>
      <c r="Q337" s="176">
        <v>63</v>
      </c>
      <c r="R337" s="176">
        <v>187</v>
      </c>
      <c r="S337" s="176">
        <v>196</v>
      </c>
      <c r="T337" s="176">
        <f t="shared" si="66"/>
        <v>383</v>
      </c>
      <c r="U337" s="176">
        <v>5</v>
      </c>
      <c r="V337" s="192">
        <v>6</v>
      </c>
      <c r="W337" s="212">
        <v>3</v>
      </c>
    </row>
    <row r="338" spans="1:134" s="186" customFormat="1" ht="19">
      <c r="A338" s="187">
        <v>273</v>
      </c>
      <c r="B338" s="188">
        <v>4</v>
      </c>
      <c r="C338" s="188">
        <v>72</v>
      </c>
      <c r="D338" s="188">
        <v>72</v>
      </c>
      <c r="E338" s="167" t="s">
        <v>1206</v>
      </c>
      <c r="F338" s="189" t="s">
        <v>571</v>
      </c>
      <c r="G338" s="190" t="s">
        <v>586</v>
      </c>
      <c r="H338" s="190" t="s">
        <v>1472</v>
      </c>
      <c r="I338" s="191" t="s">
        <v>587</v>
      </c>
      <c r="J338" s="176" t="s">
        <v>217</v>
      </c>
      <c r="K338" s="176" t="s">
        <v>217</v>
      </c>
      <c r="L338" s="176" t="s">
        <v>580</v>
      </c>
      <c r="M338" s="176">
        <v>4</v>
      </c>
      <c r="N338" s="176">
        <v>5</v>
      </c>
      <c r="O338" s="176" t="s">
        <v>581</v>
      </c>
      <c r="P338" s="176">
        <v>31.01</v>
      </c>
      <c r="Q338" s="176">
        <v>36</v>
      </c>
      <c r="R338" s="176">
        <v>97</v>
      </c>
      <c r="S338" s="176">
        <v>97</v>
      </c>
      <c r="T338" s="176">
        <f t="shared" si="66"/>
        <v>194</v>
      </c>
      <c r="U338" s="176">
        <v>3</v>
      </c>
      <c r="V338" s="192">
        <v>4</v>
      </c>
      <c r="W338" s="212">
        <v>4</v>
      </c>
    </row>
    <row r="339" spans="1:134" s="186" customFormat="1" ht="19">
      <c r="A339" s="187">
        <v>274</v>
      </c>
      <c r="B339" s="188">
        <v>5</v>
      </c>
      <c r="C339" s="188">
        <v>67</v>
      </c>
      <c r="D339" s="188">
        <v>67</v>
      </c>
      <c r="E339" s="167" t="s">
        <v>1207</v>
      </c>
      <c r="F339" s="189" t="s">
        <v>571</v>
      </c>
      <c r="G339" s="190" t="s">
        <v>588</v>
      </c>
      <c r="H339" s="190" t="s">
        <v>1472</v>
      </c>
      <c r="I339" s="191" t="s">
        <v>589</v>
      </c>
      <c r="J339" s="176" t="s">
        <v>217</v>
      </c>
      <c r="K339" s="176" t="s">
        <v>217</v>
      </c>
      <c r="L339" s="176" t="s">
        <v>580</v>
      </c>
      <c r="M339" s="176">
        <v>4</v>
      </c>
      <c r="N339" s="176">
        <v>5</v>
      </c>
      <c r="O339" s="176" t="s">
        <v>581</v>
      </c>
      <c r="P339" s="176">
        <v>1.92</v>
      </c>
      <c r="Q339" s="176">
        <v>155</v>
      </c>
      <c r="R339" s="176">
        <v>409</v>
      </c>
      <c r="S339" s="176">
        <v>423</v>
      </c>
      <c r="T339" s="176">
        <f t="shared" si="66"/>
        <v>832</v>
      </c>
      <c r="U339" s="176">
        <v>9</v>
      </c>
      <c r="V339" s="192">
        <v>0</v>
      </c>
      <c r="W339" s="212">
        <v>5</v>
      </c>
    </row>
    <row r="340" spans="1:134" s="186" customFormat="1" ht="19">
      <c r="A340" s="187">
        <v>275</v>
      </c>
      <c r="B340" s="188">
        <v>6</v>
      </c>
      <c r="C340" s="188">
        <v>115</v>
      </c>
      <c r="D340" s="188">
        <v>115</v>
      </c>
      <c r="E340" s="167" t="s">
        <v>1208</v>
      </c>
      <c r="F340" s="189" t="s">
        <v>571</v>
      </c>
      <c r="G340" s="190" t="s">
        <v>590</v>
      </c>
      <c r="H340" s="190" t="s">
        <v>1472</v>
      </c>
      <c r="I340" s="191" t="s">
        <v>591</v>
      </c>
      <c r="J340" s="176" t="s">
        <v>592</v>
      </c>
      <c r="K340" s="176" t="s">
        <v>592</v>
      </c>
      <c r="L340" s="176" t="s">
        <v>580</v>
      </c>
      <c r="M340" s="176">
        <v>4</v>
      </c>
      <c r="N340" s="176">
        <v>5</v>
      </c>
      <c r="O340" s="176" t="s">
        <v>581</v>
      </c>
      <c r="P340" s="176">
        <v>32.299999999999997</v>
      </c>
      <c r="Q340" s="176">
        <v>43</v>
      </c>
      <c r="R340" s="176">
        <v>118</v>
      </c>
      <c r="S340" s="176">
        <v>128</v>
      </c>
      <c r="T340" s="176">
        <f t="shared" si="66"/>
        <v>246</v>
      </c>
      <c r="U340" s="176">
        <v>4</v>
      </c>
      <c r="V340" s="192">
        <v>3</v>
      </c>
      <c r="W340" s="212">
        <v>6</v>
      </c>
    </row>
    <row r="341" spans="1:134" s="186" customFormat="1" ht="19">
      <c r="A341" s="187">
        <v>276</v>
      </c>
      <c r="B341" s="188">
        <v>7</v>
      </c>
      <c r="C341" s="188">
        <v>162</v>
      </c>
      <c r="D341" s="188">
        <v>162</v>
      </c>
      <c r="E341" s="167" t="s">
        <v>1209</v>
      </c>
      <c r="F341" s="189" t="s">
        <v>571</v>
      </c>
      <c r="G341" s="190" t="s">
        <v>593</v>
      </c>
      <c r="H341" s="190" t="s">
        <v>1472</v>
      </c>
      <c r="I341" s="191" t="s">
        <v>594</v>
      </c>
      <c r="J341" s="176" t="s">
        <v>88</v>
      </c>
      <c r="K341" s="176" t="s">
        <v>88</v>
      </c>
      <c r="L341" s="176" t="s">
        <v>580</v>
      </c>
      <c r="M341" s="176">
        <v>2</v>
      </c>
      <c r="N341" s="176">
        <v>5</v>
      </c>
      <c r="O341" s="176" t="s">
        <v>581</v>
      </c>
      <c r="P341" s="176">
        <v>19.43</v>
      </c>
      <c r="Q341" s="176">
        <v>112</v>
      </c>
      <c r="R341" s="176">
        <v>279</v>
      </c>
      <c r="S341" s="176">
        <v>309</v>
      </c>
      <c r="T341" s="176">
        <f t="shared" si="66"/>
        <v>588</v>
      </c>
      <c r="U341" s="176">
        <v>3</v>
      </c>
      <c r="V341" s="192">
        <v>6</v>
      </c>
      <c r="W341" s="212">
        <v>7</v>
      </c>
    </row>
    <row r="342" spans="1:134" s="186" customFormat="1" ht="19">
      <c r="A342" s="187">
        <v>277</v>
      </c>
      <c r="B342" s="188">
        <v>8</v>
      </c>
      <c r="C342" s="188">
        <v>173</v>
      </c>
      <c r="D342" s="188">
        <v>173</v>
      </c>
      <c r="E342" s="167" t="s">
        <v>1210</v>
      </c>
      <c r="F342" s="189" t="s">
        <v>571</v>
      </c>
      <c r="G342" s="190" t="s">
        <v>595</v>
      </c>
      <c r="H342" s="190" t="s">
        <v>1472</v>
      </c>
      <c r="I342" s="191" t="s">
        <v>596</v>
      </c>
      <c r="J342" s="176" t="s">
        <v>441</v>
      </c>
      <c r="K342" s="176" t="s">
        <v>441</v>
      </c>
      <c r="L342" s="176" t="s">
        <v>580</v>
      </c>
      <c r="M342" s="176">
        <v>3</v>
      </c>
      <c r="N342" s="176">
        <v>5</v>
      </c>
      <c r="O342" s="176" t="s">
        <v>581</v>
      </c>
      <c r="P342" s="176">
        <v>34.94</v>
      </c>
      <c r="Q342" s="176">
        <v>60</v>
      </c>
      <c r="R342" s="176">
        <v>171</v>
      </c>
      <c r="S342" s="176">
        <v>192</v>
      </c>
      <c r="T342" s="176">
        <f t="shared" si="66"/>
        <v>363</v>
      </c>
      <c r="U342" s="176">
        <v>7</v>
      </c>
      <c r="V342" s="192">
        <v>4</v>
      </c>
      <c r="W342" s="212">
        <v>8</v>
      </c>
    </row>
    <row r="343" spans="1:134" s="186" customFormat="1" ht="19">
      <c r="A343" s="187">
        <v>278</v>
      </c>
      <c r="B343" s="188">
        <v>9</v>
      </c>
      <c r="C343" s="188">
        <v>193</v>
      </c>
      <c r="D343" s="188">
        <v>193</v>
      </c>
      <c r="E343" s="167" t="s">
        <v>1211</v>
      </c>
      <c r="F343" s="189" t="s">
        <v>571</v>
      </c>
      <c r="G343" s="190" t="s">
        <v>597</v>
      </c>
      <c r="H343" s="190" t="s">
        <v>1472</v>
      </c>
      <c r="I343" s="191" t="s">
        <v>598</v>
      </c>
      <c r="J343" s="176" t="s">
        <v>47</v>
      </c>
      <c r="K343" s="176" t="s">
        <v>48</v>
      </c>
      <c r="L343" s="176" t="s">
        <v>599</v>
      </c>
      <c r="M343" s="176">
        <v>3</v>
      </c>
      <c r="N343" s="176">
        <v>10</v>
      </c>
      <c r="O343" s="176" t="s">
        <v>600</v>
      </c>
      <c r="P343" s="176">
        <v>45.57</v>
      </c>
      <c r="Q343" s="176">
        <v>57</v>
      </c>
      <c r="R343" s="176">
        <v>183</v>
      </c>
      <c r="S343" s="176">
        <v>165</v>
      </c>
      <c r="T343" s="176">
        <f t="shared" si="66"/>
        <v>348</v>
      </c>
      <c r="U343" s="176">
        <v>5</v>
      </c>
      <c r="V343" s="192">
        <v>6</v>
      </c>
      <c r="W343" s="212">
        <v>9</v>
      </c>
    </row>
    <row r="344" spans="1:134" s="185" customFormat="1" ht="19" customHeight="1">
      <c r="A344" s="183"/>
      <c r="B344" s="184"/>
      <c r="C344" s="323" t="s">
        <v>1560</v>
      </c>
      <c r="D344" s="324"/>
      <c r="E344" s="324"/>
      <c r="F344" s="324"/>
      <c r="G344" s="324"/>
      <c r="H344" s="324"/>
      <c r="I344" s="324"/>
      <c r="J344" s="324"/>
      <c r="K344" s="324"/>
      <c r="L344" s="324"/>
      <c r="M344" s="324"/>
      <c r="N344" s="324"/>
      <c r="O344" s="325"/>
      <c r="P344" s="181">
        <f>SUM(P335:P343)</f>
        <v>447.38</v>
      </c>
      <c r="Q344" s="181">
        <f t="shared" ref="Q344:V344" si="67">SUM(Q335:Q343)</f>
        <v>739</v>
      </c>
      <c r="R344" s="181">
        <f t="shared" si="67"/>
        <v>2056</v>
      </c>
      <c r="S344" s="181">
        <f t="shared" si="67"/>
        <v>2161</v>
      </c>
      <c r="T344" s="181">
        <f t="shared" si="67"/>
        <v>4217</v>
      </c>
      <c r="U344" s="181">
        <f t="shared" si="67"/>
        <v>44</v>
      </c>
      <c r="V344" s="181">
        <f t="shared" si="67"/>
        <v>42</v>
      </c>
      <c r="W344" s="230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  <c r="CG344" s="198"/>
      <c r="CH344" s="198"/>
      <c r="CI344" s="198"/>
      <c r="CJ344" s="198"/>
      <c r="CK344" s="198"/>
      <c r="CL344" s="198"/>
      <c r="CM344" s="198"/>
      <c r="CN344" s="198"/>
      <c r="CO344" s="198"/>
      <c r="CP344" s="198"/>
      <c r="CQ344" s="198"/>
      <c r="CR344" s="198"/>
      <c r="CS344" s="198"/>
      <c r="CT344" s="198"/>
      <c r="CU344" s="198"/>
      <c r="CV344" s="198"/>
      <c r="CW344" s="198"/>
      <c r="CX344" s="198"/>
      <c r="CY344" s="198"/>
      <c r="CZ344" s="198"/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198"/>
      <c r="DN344" s="198"/>
      <c r="DO344" s="198"/>
      <c r="DP344" s="198"/>
      <c r="DQ344" s="198"/>
      <c r="DR344" s="198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</row>
    <row r="345" spans="1:134" s="186" customFormat="1" ht="19">
      <c r="A345" s="187">
        <v>279</v>
      </c>
      <c r="B345" s="188">
        <v>10</v>
      </c>
      <c r="C345" s="188">
        <v>87</v>
      </c>
      <c r="D345" s="188">
        <v>87</v>
      </c>
      <c r="E345" s="167" t="s">
        <v>1212</v>
      </c>
      <c r="F345" s="189" t="s">
        <v>601</v>
      </c>
      <c r="G345" s="190" t="s">
        <v>602</v>
      </c>
      <c r="H345" s="190" t="s">
        <v>1472</v>
      </c>
      <c r="I345" s="191" t="s">
        <v>603</v>
      </c>
      <c r="J345" s="176" t="s">
        <v>604</v>
      </c>
      <c r="K345" s="176" t="s">
        <v>604</v>
      </c>
      <c r="L345" s="176" t="s">
        <v>605</v>
      </c>
      <c r="M345" s="176">
        <v>4</v>
      </c>
      <c r="N345" s="176">
        <v>5</v>
      </c>
      <c r="O345" s="176" t="s">
        <v>606</v>
      </c>
      <c r="P345" s="176">
        <v>52</v>
      </c>
      <c r="Q345" s="176">
        <v>121</v>
      </c>
      <c r="R345" s="176">
        <v>370</v>
      </c>
      <c r="S345" s="176">
        <v>322</v>
      </c>
      <c r="T345" s="176">
        <f t="shared" si="66"/>
        <v>692</v>
      </c>
      <c r="U345" s="176">
        <v>4</v>
      </c>
      <c r="V345" s="192">
        <v>7</v>
      </c>
      <c r="W345" s="212">
        <v>1</v>
      </c>
    </row>
    <row r="346" spans="1:134" s="186" customFormat="1" ht="19">
      <c r="A346" s="187">
        <v>280</v>
      </c>
      <c r="B346" s="188">
        <v>11</v>
      </c>
      <c r="C346" s="188">
        <v>108</v>
      </c>
      <c r="D346" s="188">
        <v>108</v>
      </c>
      <c r="E346" s="167" t="s">
        <v>1213</v>
      </c>
      <c r="F346" s="189" t="s">
        <v>601</v>
      </c>
      <c r="G346" s="190" t="s">
        <v>607</v>
      </c>
      <c r="H346" s="190" t="s">
        <v>1472</v>
      </c>
      <c r="I346" s="191" t="s">
        <v>608</v>
      </c>
      <c r="J346" s="176" t="s">
        <v>43</v>
      </c>
      <c r="K346" s="176" t="s">
        <v>43</v>
      </c>
      <c r="L346" s="176" t="s">
        <v>580</v>
      </c>
      <c r="M346" s="176">
        <v>4</v>
      </c>
      <c r="N346" s="176">
        <v>5</v>
      </c>
      <c r="O346" s="176" t="s">
        <v>581</v>
      </c>
      <c r="P346" s="176">
        <v>61.21</v>
      </c>
      <c r="Q346" s="176">
        <v>145</v>
      </c>
      <c r="R346" s="176">
        <v>413</v>
      </c>
      <c r="S346" s="176">
        <v>489</v>
      </c>
      <c r="T346" s="176">
        <f t="shared" si="66"/>
        <v>902</v>
      </c>
      <c r="U346" s="176">
        <v>0</v>
      </c>
      <c r="V346" s="192">
        <v>9</v>
      </c>
      <c r="W346" s="212">
        <v>2</v>
      </c>
    </row>
    <row r="347" spans="1:134" s="186" customFormat="1" ht="19">
      <c r="A347" s="187">
        <v>281</v>
      </c>
      <c r="B347" s="188">
        <v>12</v>
      </c>
      <c r="C347" s="188">
        <v>125</v>
      </c>
      <c r="D347" s="188">
        <v>125</v>
      </c>
      <c r="E347" s="167" t="s">
        <v>1214</v>
      </c>
      <c r="F347" s="189" t="s">
        <v>601</v>
      </c>
      <c r="G347" s="190" t="s">
        <v>609</v>
      </c>
      <c r="H347" s="190" t="s">
        <v>1472</v>
      </c>
      <c r="I347" s="191" t="s">
        <v>610</v>
      </c>
      <c r="J347" s="176" t="s">
        <v>545</v>
      </c>
      <c r="K347" s="176" t="s">
        <v>545</v>
      </c>
      <c r="L347" s="176" t="s">
        <v>580</v>
      </c>
      <c r="M347" s="176">
        <v>4</v>
      </c>
      <c r="N347" s="176">
        <v>5</v>
      </c>
      <c r="O347" s="176" t="s">
        <v>581</v>
      </c>
      <c r="P347" s="176">
        <v>31.46</v>
      </c>
      <c r="Q347" s="176">
        <v>72</v>
      </c>
      <c r="R347" s="176">
        <v>176</v>
      </c>
      <c r="S347" s="176">
        <v>185</v>
      </c>
      <c r="T347" s="176">
        <f t="shared" si="66"/>
        <v>361</v>
      </c>
      <c r="U347" s="176">
        <v>5</v>
      </c>
      <c r="V347" s="192">
        <v>6</v>
      </c>
      <c r="W347" s="212">
        <v>3</v>
      </c>
    </row>
    <row r="348" spans="1:134" s="185" customFormat="1" ht="19" customHeight="1">
      <c r="A348" s="183"/>
      <c r="B348" s="184"/>
      <c r="C348" s="323" t="s">
        <v>1561</v>
      </c>
      <c r="D348" s="324"/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5"/>
      <c r="P348" s="181">
        <f>SUM(P345:P347)</f>
        <v>144.67000000000002</v>
      </c>
      <c r="Q348" s="181">
        <f t="shared" ref="Q348:V348" si="68">SUM(Q345:Q347)</f>
        <v>338</v>
      </c>
      <c r="R348" s="181">
        <f t="shared" si="68"/>
        <v>959</v>
      </c>
      <c r="S348" s="181">
        <f t="shared" si="68"/>
        <v>996</v>
      </c>
      <c r="T348" s="181">
        <f t="shared" si="68"/>
        <v>1955</v>
      </c>
      <c r="U348" s="181">
        <f t="shared" si="68"/>
        <v>9</v>
      </c>
      <c r="V348" s="181">
        <f t="shared" si="68"/>
        <v>22</v>
      </c>
      <c r="W348" s="230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  <c r="AT348" s="198"/>
      <c r="AU348" s="198"/>
      <c r="AV348" s="198"/>
      <c r="AW348" s="198"/>
      <c r="AX348" s="198"/>
      <c r="AY348" s="198"/>
      <c r="AZ348" s="19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8"/>
      <c r="CF348" s="198"/>
      <c r="CG348" s="198"/>
      <c r="CH348" s="198"/>
      <c r="CI348" s="198"/>
      <c r="CJ348" s="198"/>
      <c r="CK348" s="198"/>
      <c r="CL348" s="198"/>
      <c r="CM348" s="198"/>
      <c r="CN348" s="198"/>
      <c r="CO348" s="198"/>
      <c r="CP348" s="198"/>
      <c r="CQ348" s="198"/>
      <c r="CR348" s="198"/>
      <c r="CS348" s="198"/>
      <c r="CT348" s="198"/>
      <c r="CU348" s="198"/>
      <c r="CV348" s="198"/>
      <c r="CW348" s="198"/>
      <c r="CX348" s="198"/>
      <c r="CY348" s="198"/>
      <c r="CZ348" s="198"/>
      <c r="DA348" s="198"/>
      <c r="DB348" s="198"/>
      <c r="DC348" s="198"/>
      <c r="DD348" s="198"/>
      <c r="DE348" s="198"/>
      <c r="DF348" s="198"/>
      <c r="DG348" s="198"/>
      <c r="DH348" s="198"/>
      <c r="DI348" s="198"/>
      <c r="DJ348" s="198"/>
      <c r="DK348" s="198"/>
      <c r="DL348" s="198"/>
      <c r="DM348" s="198"/>
      <c r="DN348" s="198"/>
      <c r="DO348" s="198"/>
      <c r="DP348" s="198"/>
      <c r="DQ348" s="198"/>
      <c r="DR348" s="198"/>
      <c r="DS348" s="198"/>
      <c r="DT348" s="198"/>
      <c r="DU348" s="198"/>
      <c r="DV348" s="198"/>
      <c r="DW348" s="198"/>
      <c r="DX348" s="198"/>
      <c r="DY348" s="198"/>
      <c r="DZ348" s="198"/>
      <c r="EA348" s="198"/>
      <c r="EB348" s="198"/>
      <c r="EC348" s="198"/>
      <c r="ED348" s="198"/>
    </row>
    <row r="349" spans="1:134" s="186" customFormat="1" ht="19">
      <c r="A349" s="187">
        <v>282</v>
      </c>
      <c r="B349" s="188">
        <v>13</v>
      </c>
      <c r="C349" s="188">
        <v>53</v>
      </c>
      <c r="D349" s="188">
        <v>53</v>
      </c>
      <c r="E349" s="167" t="s">
        <v>1215</v>
      </c>
      <c r="F349" s="189" t="s">
        <v>611</v>
      </c>
      <c r="G349" s="190" t="s">
        <v>612</v>
      </c>
      <c r="H349" s="190" t="s">
        <v>1472</v>
      </c>
      <c r="I349" s="191" t="s">
        <v>613</v>
      </c>
      <c r="J349" s="176" t="s">
        <v>77</v>
      </c>
      <c r="K349" s="176" t="s">
        <v>77</v>
      </c>
      <c r="L349" s="176" t="s">
        <v>614</v>
      </c>
      <c r="M349" s="176">
        <v>4</v>
      </c>
      <c r="N349" s="176">
        <v>5</v>
      </c>
      <c r="O349" s="176" t="s">
        <v>615</v>
      </c>
      <c r="P349" s="176">
        <v>107.5</v>
      </c>
      <c r="Q349" s="176">
        <v>295</v>
      </c>
      <c r="R349" s="176">
        <v>851</v>
      </c>
      <c r="S349" s="176">
        <v>847</v>
      </c>
      <c r="T349" s="176">
        <f t="shared" si="66"/>
        <v>1698</v>
      </c>
      <c r="U349" s="176">
        <v>4</v>
      </c>
      <c r="V349" s="192">
        <v>5</v>
      </c>
      <c r="W349" s="212">
        <v>1</v>
      </c>
    </row>
    <row r="350" spans="1:134" s="186" customFormat="1" ht="19">
      <c r="A350" s="187">
        <v>283</v>
      </c>
      <c r="B350" s="188">
        <v>14</v>
      </c>
      <c r="C350" s="188">
        <v>241</v>
      </c>
      <c r="D350" s="188">
        <v>241</v>
      </c>
      <c r="E350" s="167" t="s">
        <v>1216</v>
      </c>
      <c r="F350" s="189" t="s">
        <v>611</v>
      </c>
      <c r="G350" s="190" t="s">
        <v>617</v>
      </c>
      <c r="H350" s="190" t="s">
        <v>1472</v>
      </c>
      <c r="I350" s="191" t="s">
        <v>618</v>
      </c>
      <c r="J350" s="176" t="s">
        <v>169</v>
      </c>
      <c r="K350" s="176" t="s">
        <v>170</v>
      </c>
      <c r="L350" s="176" t="s">
        <v>619</v>
      </c>
      <c r="M350" s="176">
        <v>3</v>
      </c>
      <c r="N350" s="176">
        <v>10</v>
      </c>
      <c r="O350" s="176" t="s">
        <v>620</v>
      </c>
      <c r="P350" s="176">
        <v>22.51</v>
      </c>
      <c r="Q350" s="176">
        <v>78</v>
      </c>
      <c r="R350" s="176">
        <v>170</v>
      </c>
      <c r="S350" s="176">
        <v>206</v>
      </c>
      <c r="T350" s="176">
        <f t="shared" si="66"/>
        <v>376</v>
      </c>
      <c r="U350" s="176">
        <v>4</v>
      </c>
      <c r="V350" s="192">
        <v>5</v>
      </c>
      <c r="W350" s="212">
        <v>2</v>
      </c>
    </row>
    <row r="351" spans="1:134" s="186" customFormat="1" ht="19">
      <c r="A351" s="187">
        <v>284</v>
      </c>
      <c r="B351" s="188">
        <v>15</v>
      </c>
      <c r="C351" s="188">
        <v>247</v>
      </c>
      <c r="D351" s="188">
        <v>247</v>
      </c>
      <c r="E351" s="167" t="s">
        <v>337</v>
      </c>
      <c r="F351" s="189" t="s">
        <v>611</v>
      </c>
      <c r="G351" s="190" t="s">
        <v>621</v>
      </c>
      <c r="H351" s="190" t="s">
        <v>1472</v>
      </c>
      <c r="I351" s="191" t="s">
        <v>622</v>
      </c>
      <c r="J351" s="176" t="s">
        <v>169</v>
      </c>
      <c r="K351" s="176" t="s">
        <v>170</v>
      </c>
      <c r="L351" s="176" t="s">
        <v>623</v>
      </c>
      <c r="M351" s="176">
        <v>3</v>
      </c>
      <c r="N351" s="176">
        <v>10</v>
      </c>
      <c r="O351" s="176" t="s">
        <v>624</v>
      </c>
      <c r="P351" s="176">
        <v>12.6</v>
      </c>
      <c r="Q351" s="176">
        <v>56</v>
      </c>
      <c r="R351" s="176">
        <v>150</v>
      </c>
      <c r="S351" s="176">
        <v>158</v>
      </c>
      <c r="T351" s="176">
        <f t="shared" si="66"/>
        <v>308</v>
      </c>
      <c r="U351" s="176">
        <v>4</v>
      </c>
      <c r="V351" s="192">
        <v>5</v>
      </c>
      <c r="W351" s="212">
        <v>3</v>
      </c>
    </row>
    <row r="352" spans="1:134" s="186" customFormat="1" ht="19">
      <c r="A352" s="187">
        <v>285</v>
      </c>
      <c r="B352" s="188">
        <v>16</v>
      </c>
      <c r="C352" s="188">
        <v>265</v>
      </c>
      <c r="D352" s="188">
        <v>265</v>
      </c>
      <c r="E352" s="167" t="s">
        <v>1217</v>
      </c>
      <c r="F352" s="189" t="s">
        <v>611</v>
      </c>
      <c r="G352" s="190" t="s">
        <v>625</v>
      </c>
      <c r="H352" s="190" t="s">
        <v>1472</v>
      </c>
      <c r="I352" s="191" t="s">
        <v>626</v>
      </c>
      <c r="J352" s="176" t="s">
        <v>627</v>
      </c>
      <c r="K352" s="176" t="s">
        <v>627</v>
      </c>
      <c r="L352" s="176" t="s">
        <v>508</v>
      </c>
      <c r="M352" s="176">
        <v>3</v>
      </c>
      <c r="N352" s="176">
        <v>10</v>
      </c>
      <c r="O352" s="176" t="s">
        <v>509</v>
      </c>
      <c r="P352" s="176">
        <v>12.12</v>
      </c>
      <c r="Q352" s="176">
        <v>43</v>
      </c>
      <c r="R352" s="176">
        <v>106</v>
      </c>
      <c r="S352" s="176">
        <v>110</v>
      </c>
      <c r="T352" s="176">
        <f t="shared" si="66"/>
        <v>216</v>
      </c>
      <c r="U352" s="176">
        <v>4</v>
      </c>
      <c r="V352" s="192">
        <v>5</v>
      </c>
      <c r="W352" s="212">
        <v>4</v>
      </c>
    </row>
    <row r="353" spans="1:134" s="185" customFormat="1" ht="19" customHeight="1">
      <c r="A353" s="183"/>
      <c r="B353" s="184"/>
      <c r="C353" s="323" t="s">
        <v>1562</v>
      </c>
      <c r="D353" s="324"/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5"/>
      <c r="P353" s="181">
        <f>SUM(P349:P352)</f>
        <v>154.72999999999999</v>
      </c>
      <c r="Q353" s="181">
        <f t="shared" ref="Q353:V353" si="69">SUM(Q349:Q352)</f>
        <v>472</v>
      </c>
      <c r="R353" s="181">
        <f t="shared" si="69"/>
        <v>1277</v>
      </c>
      <c r="S353" s="181">
        <f t="shared" si="69"/>
        <v>1321</v>
      </c>
      <c r="T353" s="181">
        <f t="shared" si="69"/>
        <v>2598</v>
      </c>
      <c r="U353" s="181">
        <f t="shared" si="69"/>
        <v>16</v>
      </c>
      <c r="V353" s="181">
        <f t="shared" si="69"/>
        <v>20</v>
      </c>
      <c r="W353" s="230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  <c r="AR353" s="198"/>
      <c r="AS353" s="198"/>
      <c r="AT353" s="198"/>
      <c r="AU353" s="198"/>
      <c r="AV353" s="198"/>
      <c r="AW353" s="198"/>
      <c r="AX353" s="198"/>
      <c r="AY353" s="198"/>
      <c r="AZ353" s="19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  <c r="BZ353" s="198"/>
      <c r="CA353" s="198"/>
      <c r="CB353" s="198"/>
      <c r="CC353" s="198"/>
      <c r="CD353" s="198"/>
      <c r="CE353" s="198"/>
      <c r="CF353" s="198"/>
      <c r="CG353" s="198"/>
      <c r="CH353" s="198"/>
      <c r="CI353" s="198"/>
      <c r="CJ353" s="198"/>
      <c r="CK353" s="198"/>
      <c r="CL353" s="198"/>
      <c r="CM353" s="198"/>
      <c r="CN353" s="198"/>
      <c r="CO353" s="198"/>
      <c r="CP353" s="198"/>
      <c r="CQ353" s="198"/>
      <c r="CR353" s="198"/>
      <c r="CS353" s="198"/>
      <c r="CT353" s="198"/>
      <c r="CU353" s="198"/>
      <c r="CV353" s="198"/>
      <c r="CW353" s="198"/>
      <c r="CX353" s="198"/>
      <c r="CY353" s="198"/>
      <c r="CZ353" s="198"/>
      <c r="DA353" s="198"/>
      <c r="DB353" s="198"/>
      <c r="DC353" s="198"/>
      <c r="DD353" s="198"/>
      <c r="DE353" s="198"/>
      <c r="DF353" s="198"/>
      <c r="DG353" s="198"/>
      <c r="DH353" s="198"/>
      <c r="DI353" s="198"/>
      <c r="DJ353" s="198"/>
      <c r="DK353" s="198"/>
      <c r="DL353" s="198"/>
      <c r="DM353" s="198"/>
      <c r="DN353" s="198"/>
      <c r="DO353" s="198"/>
      <c r="DP353" s="198"/>
      <c r="DQ353" s="198"/>
      <c r="DR353" s="198"/>
      <c r="DS353" s="198"/>
      <c r="DT353" s="198"/>
      <c r="DU353" s="198"/>
      <c r="DV353" s="198"/>
      <c r="DW353" s="198"/>
      <c r="DX353" s="198"/>
      <c r="DY353" s="198"/>
      <c r="DZ353" s="198"/>
      <c r="EA353" s="198"/>
      <c r="EB353" s="198"/>
      <c r="EC353" s="198"/>
      <c r="ED353" s="198"/>
    </row>
    <row r="354" spans="1:134" s="186" customFormat="1" ht="19">
      <c r="A354" s="187">
        <v>286</v>
      </c>
      <c r="B354" s="188">
        <v>17</v>
      </c>
      <c r="C354" s="188">
        <v>45</v>
      </c>
      <c r="D354" s="188">
        <v>45</v>
      </c>
      <c r="E354" s="167" t="s">
        <v>1218</v>
      </c>
      <c r="F354" s="189" t="s">
        <v>628</v>
      </c>
      <c r="G354" s="190" t="s">
        <v>629</v>
      </c>
      <c r="H354" s="190" t="s">
        <v>1472</v>
      </c>
      <c r="I354" s="191" t="s">
        <v>630</v>
      </c>
      <c r="J354" s="176" t="s">
        <v>631</v>
      </c>
      <c r="K354" s="176" t="s">
        <v>631</v>
      </c>
      <c r="L354" s="176" t="s">
        <v>632</v>
      </c>
      <c r="M354" s="176">
        <v>4</v>
      </c>
      <c r="N354" s="176">
        <v>10</v>
      </c>
      <c r="O354" s="176" t="s">
        <v>633</v>
      </c>
      <c r="P354" s="176">
        <v>123.65</v>
      </c>
      <c r="Q354" s="176">
        <v>63</v>
      </c>
      <c r="R354" s="176">
        <v>166</v>
      </c>
      <c r="S354" s="176">
        <v>161</v>
      </c>
      <c r="T354" s="176">
        <f t="shared" si="66"/>
        <v>327</v>
      </c>
      <c r="U354" s="176">
        <v>5</v>
      </c>
      <c r="V354" s="192">
        <v>6</v>
      </c>
      <c r="W354" s="212">
        <v>1</v>
      </c>
    </row>
    <row r="355" spans="1:134" s="186" customFormat="1" ht="19">
      <c r="A355" s="187">
        <v>287</v>
      </c>
      <c r="B355" s="188">
        <v>18</v>
      </c>
      <c r="C355" s="188">
        <v>61</v>
      </c>
      <c r="D355" s="188">
        <v>61</v>
      </c>
      <c r="E355" s="167" t="s">
        <v>1219</v>
      </c>
      <c r="F355" s="189" t="s">
        <v>628</v>
      </c>
      <c r="G355" s="190" t="s">
        <v>634</v>
      </c>
      <c r="H355" s="190" t="s">
        <v>1472</v>
      </c>
      <c r="I355" s="191" t="s">
        <v>635</v>
      </c>
      <c r="J355" s="176" t="s">
        <v>636</v>
      </c>
      <c r="K355" s="176" t="s">
        <v>636</v>
      </c>
      <c r="L355" s="176" t="s">
        <v>623</v>
      </c>
      <c r="M355" s="176">
        <v>3</v>
      </c>
      <c r="N355" s="176">
        <v>10</v>
      </c>
      <c r="O355" s="176" t="s">
        <v>637</v>
      </c>
      <c r="P355" s="176">
        <v>7.5</v>
      </c>
      <c r="Q355" s="176">
        <v>41</v>
      </c>
      <c r="R355" s="176">
        <v>103</v>
      </c>
      <c r="S355" s="176">
        <v>109</v>
      </c>
      <c r="T355" s="176">
        <f t="shared" si="66"/>
        <v>212</v>
      </c>
      <c r="U355" s="176">
        <v>3</v>
      </c>
      <c r="V355" s="192">
        <v>6</v>
      </c>
      <c r="W355" s="212">
        <v>2</v>
      </c>
    </row>
    <row r="356" spans="1:134" s="186" customFormat="1" ht="19">
      <c r="A356" s="187">
        <v>288</v>
      </c>
      <c r="B356" s="188">
        <v>19</v>
      </c>
      <c r="C356" s="188">
        <v>117</v>
      </c>
      <c r="D356" s="188">
        <v>117</v>
      </c>
      <c r="E356" s="167" t="s">
        <v>1220</v>
      </c>
      <c r="F356" s="189" t="s">
        <v>628</v>
      </c>
      <c r="G356" s="190" t="s">
        <v>638</v>
      </c>
      <c r="H356" s="190" t="s">
        <v>1472</v>
      </c>
      <c r="I356" s="191" t="s">
        <v>639</v>
      </c>
      <c r="J356" s="176" t="s">
        <v>640</v>
      </c>
      <c r="K356" s="176" t="s">
        <v>640</v>
      </c>
      <c r="L356" s="176" t="s">
        <v>301</v>
      </c>
      <c r="M356" s="176">
        <v>3</v>
      </c>
      <c r="N356" s="176">
        <v>10</v>
      </c>
      <c r="O356" s="176" t="s">
        <v>641</v>
      </c>
      <c r="P356" s="176">
        <v>28.29</v>
      </c>
      <c r="Q356" s="176">
        <v>78</v>
      </c>
      <c r="R356" s="176">
        <v>196</v>
      </c>
      <c r="S356" s="176">
        <v>205</v>
      </c>
      <c r="T356" s="176">
        <f t="shared" si="66"/>
        <v>401</v>
      </c>
      <c r="U356" s="176">
        <v>4</v>
      </c>
      <c r="V356" s="192">
        <v>6</v>
      </c>
      <c r="W356" s="212">
        <v>3</v>
      </c>
    </row>
    <row r="357" spans="1:134" s="186" customFormat="1" ht="19">
      <c r="A357" s="187">
        <v>289</v>
      </c>
      <c r="B357" s="188">
        <v>20</v>
      </c>
      <c r="C357" s="188">
        <v>215</v>
      </c>
      <c r="D357" s="188">
        <v>215</v>
      </c>
      <c r="E357" s="167" t="s">
        <v>1221</v>
      </c>
      <c r="F357" s="189" t="s">
        <v>628</v>
      </c>
      <c r="G357" s="190" t="s">
        <v>642</v>
      </c>
      <c r="H357" s="190" t="s">
        <v>1472</v>
      </c>
      <c r="I357" s="191" t="s">
        <v>643</v>
      </c>
      <c r="J357" s="176" t="s">
        <v>97</v>
      </c>
      <c r="K357" s="176" t="s">
        <v>98</v>
      </c>
      <c r="L357" s="176" t="s">
        <v>644</v>
      </c>
      <c r="M357" s="176">
        <v>3</v>
      </c>
      <c r="N357" s="176">
        <v>10</v>
      </c>
      <c r="O357" s="176" t="s">
        <v>645</v>
      </c>
      <c r="P357" s="176">
        <v>3.35</v>
      </c>
      <c r="Q357" s="176">
        <v>32</v>
      </c>
      <c r="R357" s="176">
        <v>69</v>
      </c>
      <c r="S357" s="176">
        <v>64</v>
      </c>
      <c r="T357" s="176">
        <f t="shared" si="66"/>
        <v>133</v>
      </c>
      <c r="U357" s="176">
        <v>5</v>
      </c>
      <c r="V357" s="192">
        <v>4</v>
      </c>
      <c r="W357" s="212">
        <v>4</v>
      </c>
    </row>
    <row r="358" spans="1:134" s="186" customFormat="1" ht="19">
      <c r="A358" s="187">
        <v>290</v>
      </c>
      <c r="B358" s="188">
        <v>21</v>
      </c>
      <c r="C358" s="188">
        <v>226</v>
      </c>
      <c r="D358" s="188">
        <v>226</v>
      </c>
      <c r="E358" s="167" t="s">
        <v>1222</v>
      </c>
      <c r="F358" s="189" t="s">
        <v>628</v>
      </c>
      <c r="G358" s="190" t="s">
        <v>646</v>
      </c>
      <c r="H358" s="190" t="s">
        <v>1472</v>
      </c>
      <c r="I358" s="191" t="s">
        <v>647</v>
      </c>
      <c r="J358" s="176" t="s">
        <v>187</v>
      </c>
      <c r="K358" s="176" t="s">
        <v>188</v>
      </c>
      <c r="L358" s="176" t="s">
        <v>508</v>
      </c>
      <c r="M358" s="176">
        <v>3</v>
      </c>
      <c r="N358" s="176">
        <v>10</v>
      </c>
      <c r="O358" s="176" t="s">
        <v>509</v>
      </c>
      <c r="P358" s="176">
        <v>19.28</v>
      </c>
      <c r="Q358" s="176">
        <v>39</v>
      </c>
      <c r="R358" s="176">
        <v>92</v>
      </c>
      <c r="S358" s="176">
        <v>106</v>
      </c>
      <c r="T358" s="176">
        <f t="shared" si="66"/>
        <v>198</v>
      </c>
      <c r="U358" s="176">
        <v>3</v>
      </c>
      <c r="V358" s="192">
        <v>6</v>
      </c>
      <c r="W358" s="212">
        <v>5</v>
      </c>
    </row>
    <row r="359" spans="1:134" s="186" customFormat="1" ht="19">
      <c r="A359" s="187">
        <v>291</v>
      </c>
      <c r="B359" s="188">
        <v>22</v>
      </c>
      <c r="C359" s="188">
        <v>227</v>
      </c>
      <c r="D359" s="188">
        <v>227</v>
      </c>
      <c r="E359" s="167" t="s">
        <v>1223</v>
      </c>
      <c r="F359" s="189" t="s">
        <v>628</v>
      </c>
      <c r="G359" s="190" t="s">
        <v>648</v>
      </c>
      <c r="H359" s="190" t="s">
        <v>1472</v>
      </c>
      <c r="I359" s="191" t="s">
        <v>649</v>
      </c>
      <c r="J359" s="176" t="s">
        <v>187</v>
      </c>
      <c r="K359" s="176" t="s">
        <v>188</v>
      </c>
      <c r="L359" s="176" t="s">
        <v>650</v>
      </c>
      <c r="M359" s="176">
        <v>1</v>
      </c>
      <c r="N359" s="176">
        <v>5</v>
      </c>
      <c r="O359" s="176" t="s">
        <v>651</v>
      </c>
      <c r="P359" s="176">
        <v>20.75</v>
      </c>
      <c r="Q359" s="176">
        <v>30</v>
      </c>
      <c r="R359" s="176">
        <v>82</v>
      </c>
      <c r="S359" s="176">
        <v>82</v>
      </c>
      <c r="T359" s="176">
        <f t="shared" si="66"/>
        <v>164</v>
      </c>
      <c r="U359" s="176">
        <v>3</v>
      </c>
      <c r="V359" s="192">
        <v>8</v>
      </c>
      <c r="W359" s="212">
        <v>6</v>
      </c>
    </row>
    <row r="360" spans="1:134" s="186" customFormat="1" ht="19">
      <c r="A360" s="187">
        <v>292</v>
      </c>
      <c r="B360" s="188">
        <v>23</v>
      </c>
      <c r="C360" s="188">
        <v>320</v>
      </c>
      <c r="D360" s="188">
        <v>320</v>
      </c>
      <c r="E360" s="167" t="s">
        <v>1224</v>
      </c>
      <c r="F360" s="189" t="s">
        <v>628</v>
      </c>
      <c r="G360" s="190" t="s">
        <v>652</v>
      </c>
      <c r="H360" s="190" t="s">
        <v>1472</v>
      </c>
      <c r="I360" s="191" t="s">
        <v>653</v>
      </c>
      <c r="J360" s="176" t="s">
        <v>654</v>
      </c>
      <c r="K360" s="176" t="s">
        <v>654</v>
      </c>
      <c r="L360" s="176" t="s">
        <v>85</v>
      </c>
      <c r="M360" s="176">
        <v>0</v>
      </c>
      <c r="N360" s="176">
        <v>5</v>
      </c>
      <c r="O360" s="176" t="s">
        <v>94</v>
      </c>
      <c r="P360" s="176">
        <v>124.85</v>
      </c>
      <c r="Q360" s="176">
        <v>53</v>
      </c>
      <c r="R360" s="176">
        <v>159</v>
      </c>
      <c r="S360" s="176">
        <v>166</v>
      </c>
      <c r="T360" s="176">
        <f t="shared" si="66"/>
        <v>325</v>
      </c>
      <c r="U360" s="176">
        <v>2</v>
      </c>
      <c r="V360" s="192">
        <v>9</v>
      </c>
      <c r="W360" s="212">
        <v>7</v>
      </c>
    </row>
    <row r="361" spans="1:134" s="185" customFormat="1" ht="19" customHeight="1">
      <c r="A361" s="183"/>
      <c r="B361" s="184"/>
      <c r="C361" s="323" t="s">
        <v>1563</v>
      </c>
      <c r="D361" s="324"/>
      <c r="E361" s="324"/>
      <c r="F361" s="324"/>
      <c r="G361" s="324"/>
      <c r="H361" s="324"/>
      <c r="I361" s="324"/>
      <c r="J361" s="324"/>
      <c r="K361" s="324"/>
      <c r="L361" s="324"/>
      <c r="M361" s="324"/>
      <c r="N361" s="324"/>
      <c r="O361" s="325"/>
      <c r="P361" s="181">
        <f>SUM(P354:P360)</f>
        <v>327.66999999999996</v>
      </c>
      <c r="Q361" s="181">
        <f t="shared" ref="Q361:V361" si="70">SUM(Q354:Q360)</f>
        <v>336</v>
      </c>
      <c r="R361" s="181">
        <f t="shared" si="70"/>
        <v>867</v>
      </c>
      <c r="S361" s="181">
        <f t="shared" si="70"/>
        <v>893</v>
      </c>
      <c r="T361" s="181">
        <f t="shared" si="70"/>
        <v>1760</v>
      </c>
      <c r="U361" s="181">
        <f t="shared" si="70"/>
        <v>25</v>
      </c>
      <c r="V361" s="181">
        <f t="shared" si="70"/>
        <v>45</v>
      </c>
      <c r="W361" s="230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  <c r="AR361" s="198"/>
      <c r="AS361" s="198"/>
      <c r="AT361" s="198"/>
      <c r="AU361" s="198"/>
      <c r="AV361" s="198"/>
      <c r="AW361" s="198"/>
      <c r="AX361" s="198"/>
      <c r="AY361" s="198"/>
      <c r="AZ361" s="19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  <c r="BZ361" s="198"/>
      <c r="CA361" s="198"/>
      <c r="CB361" s="198"/>
      <c r="CC361" s="198"/>
      <c r="CD361" s="198"/>
      <c r="CE361" s="198"/>
      <c r="CF361" s="198"/>
      <c r="CG361" s="198"/>
      <c r="CH361" s="198"/>
      <c r="CI361" s="198"/>
      <c r="CJ361" s="198"/>
      <c r="CK361" s="198"/>
      <c r="CL361" s="198"/>
      <c r="CM361" s="198"/>
      <c r="CN361" s="198"/>
      <c r="CO361" s="198"/>
      <c r="CP361" s="198"/>
      <c r="CQ361" s="198"/>
      <c r="CR361" s="198"/>
      <c r="CS361" s="198"/>
      <c r="CT361" s="198"/>
      <c r="CU361" s="198"/>
      <c r="CV361" s="198"/>
      <c r="CW361" s="198"/>
      <c r="CX361" s="198"/>
      <c r="CY361" s="198"/>
      <c r="CZ361" s="198"/>
      <c r="DA361" s="198"/>
      <c r="DB361" s="198"/>
      <c r="DC361" s="198"/>
      <c r="DD361" s="198"/>
      <c r="DE361" s="198"/>
      <c r="DF361" s="198"/>
      <c r="DG361" s="198"/>
      <c r="DH361" s="198"/>
      <c r="DI361" s="198"/>
      <c r="DJ361" s="198"/>
      <c r="DK361" s="198"/>
      <c r="DL361" s="198"/>
      <c r="DM361" s="198"/>
      <c r="DN361" s="198"/>
      <c r="DO361" s="198"/>
      <c r="DP361" s="198"/>
      <c r="DQ361" s="198"/>
      <c r="DR361" s="198"/>
      <c r="DS361" s="198"/>
      <c r="DT361" s="198"/>
      <c r="DU361" s="198"/>
      <c r="DV361" s="198"/>
      <c r="DW361" s="198"/>
      <c r="DX361" s="198"/>
      <c r="DY361" s="198"/>
      <c r="DZ361" s="198"/>
      <c r="EA361" s="198"/>
      <c r="EB361" s="198"/>
      <c r="EC361" s="198"/>
      <c r="ED361" s="198"/>
    </row>
    <row r="362" spans="1:134" s="186" customFormat="1" ht="19">
      <c r="A362" s="187">
        <v>293</v>
      </c>
      <c r="B362" s="188">
        <v>24</v>
      </c>
      <c r="C362" s="188">
        <v>56</v>
      </c>
      <c r="D362" s="188">
        <v>56</v>
      </c>
      <c r="E362" s="167" t="s">
        <v>1225</v>
      </c>
      <c r="F362" s="189" t="s">
        <v>655</v>
      </c>
      <c r="G362" s="190" t="s">
        <v>656</v>
      </c>
      <c r="H362" s="190" t="s">
        <v>1472</v>
      </c>
      <c r="I362" s="191" t="s">
        <v>657</v>
      </c>
      <c r="J362" s="176" t="s">
        <v>77</v>
      </c>
      <c r="K362" s="176" t="s">
        <v>77</v>
      </c>
      <c r="L362" s="176" t="s">
        <v>599</v>
      </c>
      <c r="M362" s="176">
        <v>4</v>
      </c>
      <c r="N362" s="176">
        <v>10</v>
      </c>
      <c r="O362" s="176" t="s">
        <v>624</v>
      </c>
      <c r="P362" s="176">
        <v>260.39999999999998</v>
      </c>
      <c r="Q362" s="176">
        <v>74</v>
      </c>
      <c r="R362" s="176">
        <v>221</v>
      </c>
      <c r="S362" s="176">
        <v>251</v>
      </c>
      <c r="T362" s="176">
        <f t="shared" si="66"/>
        <v>472</v>
      </c>
      <c r="U362" s="176">
        <v>3</v>
      </c>
      <c r="V362" s="192">
        <v>7</v>
      </c>
      <c r="W362" s="212">
        <v>1</v>
      </c>
    </row>
    <row r="363" spans="1:134" s="186" customFormat="1" ht="19">
      <c r="A363" s="187">
        <v>294</v>
      </c>
      <c r="B363" s="188">
        <v>25</v>
      </c>
      <c r="C363" s="188">
        <v>119</v>
      </c>
      <c r="D363" s="188">
        <v>119</v>
      </c>
      <c r="E363" s="167" t="s">
        <v>1226</v>
      </c>
      <c r="F363" s="189" t="s">
        <v>655</v>
      </c>
      <c r="G363" s="190" t="s">
        <v>658</v>
      </c>
      <c r="H363" s="190" t="s">
        <v>1472</v>
      </c>
      <c r="I363" s="191" t="s">
        <v>659</v>
      </c>
      <c r="J363" s="176" t="s">
        <v>545</v>
      </c>
      <c r="K363" s="176" t="s">
        <v>545</v>
      </c>
      <c r="L363" s="176" t="s">
        <v>619</v>
      </c>
      <c r="M363" s="176">
        <v>1</v>
      </c>
      <c r="N363" s="176">
        <v>10</v>
      </c>
      <c r="O363" s="176" t="s">
        <v>620</v>
      </c>
      <c r="P363" s="176">
        <v>223.83</v>
      </c>
      <c r="Q363" s="176">
        <v>113</v>
      </c>
      <c r="R363" s="176">
        <v>326</v>
      </c>
      <c r="S363" s="176">
        <v>300</v>
      </c>
      <c r="T363" s="176">
        <f t="shared" si="66"/>
        <v>626</v>
      </c>
      <c r="U363" s="176">
        <v>5</v>
      </c>
      <c r="V363" s="192">
        <v>6</v>
      </c>
      <c r="W363" s="212">
        <v>2</v>
      </c>
    </row>
    <row r="364" spans="1:134" s="186" customFormat="1" ht="19">
      <c r="A364" s="187">
        <v>295</v>
      </c>
      <c r="B364" s="188">
        <v>26</v>
      </c>
      <c r="C364" s="188">
        <v>327</v>
      </c>
      <c r="D364" s="188">
        <v>327</v>
      </c>
      <c r="E364" s="167" t="s">
        <v>660</v>
      </c>
      <c r="F364" s="189" t="s">
        <v>655</v>
      </c>
      <c r="G364" s="190" t="s">
        <v>661</v>
      </c>
      <c r="H364" s="190" t="s">
        <v>1472</v>
      </c>
      <c r="I364" s="191" t="s">
        <v>662</v>
      </c>
      <c r="J364" s="176" t="s">
        <v>468</v>
      </c>
      <c r="K364" s="176" t="s">
        <v>468</v>
      </c>
      <c r="L364" s="176" t="s">
        <v>85</v>
      </c>
      <c r="M364" s="176">
        <v>0</v>
      </c>
      <c r="N364" s="176">
        <v>5</v>
      </c>
      <c r="O364" s="176" t="s">
        <v>663</v>
      </c>
      <c r="P364" s="176">
        <v>195.72</v>
      </c>
      <c r="Q364" s="176">
        <v>109</v>
      </c>
      <c r="R364" s="176">
        <v>301</v>
      </c>
      <c r="S364" s="176">
        <v>340</v>
      </c>
      <c r="T364" s="176">
        <f t="shared" si="66"/>
        <v>641</v>
      </c>
      <c r="U364" s="176">
        <v>4</v>
      </c>
      <c r="V364" s="192">
        <v>7</v>
      </c>
      <c r="W364" s="212">
        <v>3</v>
      </c>
    </row>
    <row r="365" spans="1:134" s="185" customFormat="1" ht="19" customHeight="1">
      <c r="A365" s="183"/>
      <c r="B365" s="184"/>
      <c r="C365" s="323" t="s">
        <v>1564</v>
      </c>
      <c r="D365" s="324"/>
      <c r="E365" s="324"/>
      <c r="F365" s="324"/>
      <c r="G365" s="324"/>
      <c r="H365" s="324"/>
      <c r="I365" s="324"/>
      <c r="J365" s="324"/>
      <c r="K365" s="324"/>
      <c r="L365" s="324"/>
      <c r="M365" s="324"/>
      <c r="N365" s="324"/>
      <c r="O365" s="325"/>
      <c r="P365" s="181">
        <f>SUM(P362:P364)</f>
        <v>679.95</v>
      </c>
      <c r="Q365" s="181">
        <f t="shared" ref="Q365:V365" si="71">SUM(Q362:Q364)</f>
        <v>296</v>
      </c>
      <c r="R365" s="181">
        <f t="shared" si="71"/>
        <v>848</v>
      </c>
      <c r="S365" s="181">
        <f t="shared" si="71"/>
        <v>891</v>
      </c>
      <c r="T365" s="181">
        <f t="shared" si="71"/>
        <v>1739</v>
      </c>
      <c r="U365" s="181">
        <f t="shared" si="71"/>
        <v>12</v>
      </c>
      <c r="V365" s="181">
        <f t="shared" si="71"/>
        <v>20</v>
      </c>
      <c r="W365" s="230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  <c r="AR365" s="198"/>
      <c r="AS365" s="198"/>
      <c r="AT365" s="198"/>
      <c r="AU365" s="198"/>
      <c r="AV365" s="198"/>
      <c r="AW365" s="198"/>
      <c r="AX365" s="198"/>
      <c r="AY365" s="198"/>
      <c r="AZ365" s="19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  <c r="BZ365" s="198"/>
      <c r="CA365" s="198"/>
      <c r="CB365" s="198"/>
      <c r="CC365" s="198"/>
      <c r="CD365" s="198"/>
      <c r="CE365" s="198"/>
      <c r="CF365" s="198"/>
      <c r="CG365" s="198"/>
      <c r="CH365" s="198"/>
      <c r="CI365" s="198"/>
      <c r="CJ365" s="198"/>
      <c r="CK365" s="198"/>
      <c r="CL365" s="198"/>
      <c r="CM365" s="198"/>
      <c r="CN365" s="198"/>
      <c r="CO365" s="198"/>
      <c r="CP365" s="198"/>
      <c r="CQ365" s="198"/>
      <c r="CR365" s="198"/>
      <c r="CS365" s="198"/>
      <c r="CT365" s="198"/>
      <c r="CU365" s="198"/>
      <c r="CV365" s="198"/>
      <c r="CW365" s="198"/>
      <c r="CX365" s="198"/>
      <c r="CY365" s="198"/>
      <c r="CZ365" s="198"/>
      <c r="DA365" s="198"/>
      <c r="DB365" s="198"/>
      <c r="DC365" s="198"/>
      <c r="DD365" s="198"/>
      <c r="DE365" s="198"/>
      <c r="DF365" s="198"/>
      <c r="DG365" s="198"/>
      <c r="DH365" s="198"/>
      <c r="DI365" s="198"/>
      <c r="DJ365" s="198"/>
      <c r="DK365" s="198"/>
      <c r="DL365" s="198"/>
      <c r="DM365" s="198"/>
      <c r="DN365" s="198"/>
      <c r="DO365" s="198"/>
      <c r="DP365" s="198"/>
      <c r="DQ365" s="198"/>
      <c r="DR365" s="198"/>
      <c r="DS365" s="198"/>
      <c r="DT365" s="198"/>
      <c r="DU365" s="198"/>
      <c r="DV365" s="198"/>
      <c r="DW365" s="198"/>
      <c r="DX365" s="198"/>
      <c r="DY365" s="198"/>
      <c r="DZ365" s="198"/>
      <c r="EA365" s="198"/>
      <c r="EB365" s="198"/>
      <c r="EC365" s="198"/>
      <c r="ED365" s="198"/>
    </row>
    <row r="366" spans="1:134" s="186" customFormat="1" ht="19">
      <c r="A366" s="187">
        <v>296</v>
      </c>
      <c r="B366" s="188">
        <v>27</v>
      </c>
      <c r="C366" s="188">
        <v>46</v>
      </c>
      <c r="D366" s="188">
        <v>46</v>
      </c>
      <c r="E366" s="167" t="s">
        <v>1227</v>
      </c>
      <c r="F366" s="189" t="s">
        <v>664</v>
      </c>
      <c r="G366" s="190" t="s">
        <v>665</v>
      </c>
      <c r="H366" s="190" t="s">
        <v>1472</v>
      </c>
      <c r="I366" s="191" t="s">
        <v>666</v>
      </c>
      <c r="J366" s="176" t="s">
        <v>71</v>
      </c>
      <c r="K366" s="176" t="s">
        <v>71</v>
      </c>
      <c r="L366" s="176" t="s">
        <v>580</v>
      </c>
      <c r="M366" s="176">
        <v>4</v>
      </c>
      <c r="N366" s="176">
        <v>5</v>
      </c>
      <c r="O366" s="176" t="s">
        <v>581</v>
      </c>
      <c r="P366" s="176">
        <v>18.72</v>
      </c>
      <c r="Q366" s="176">
        <v>66</v>
      </c>
      <c r="R366" s="176">
        <v>233</v>
      </c>
      <c r="S366" s="176">
        <v>244</v>
      </c>
      <c r="T366" s="176">
        <f t="shared" si="66"/>
        <v>477</v>
      </c>
      <c r="U366" s="176">
        <v>3</v>
      </c>
      <c r="V366" s="192">
        <v>8</v>
      </c>
      <c r="W366" s="212">
        <v>1</v>
      </c>
    </row>
    <row r="367" spans="1:134" s="186" customFormat="1" ht="19">
      <c r="A367" s="187">
        <v>297</v>
      </c>
      <c r="B367" s="188">
        <v>28</v>
      </c>
      <c r="C367" s="188">
        <v>312</v>
      </c>
      <c r="D367" s="188">
        <v>312</v>
      </c>
      <c r="E367" s="167" t="s">
        <v>1228</v>
      </c>
      <c r="F367" s="189" t="s">
        <v>664</v>
      </c>
      <c r="G367" s="190" t="s">
        <v>667</v>
      </c>
      <c r="H367" s="190" t="s">
        <v>1472</v>
      </c>
      <c r="I367" s="191" t="s">
        <v>668</v>
      </c>
      <c r="J367" s="176" t="s">
        <v>669</v>
      </c>
      <c r="K367" s="176" t="s">
        <v>288</v>
      </c>
      <c r="L367" s="176" t="s">
        <v>580</v>
      </c>
      <c r="M367" s="176">
        <v>1</v>
      </c>
      <c r="N367" s="176">
        <v>5</v>
      </c>
      <c r="O367" s="176" t="s">
        <v>581</v>
      </c>
      <c r="P367" s="176">
        <v>114.23</v>
      </c>
      <c r="Q367" s="176">
        <v>75</v>
      </c>
      <c r="R367" s="176">
        <v>220</v>
      </c>
      <c r="S367" s="176">
        <v>262</v>
      </c>
      <c r="T367" s="176">
        <f t="shared" si="66"/>
        <v>482</v>
      </c>
      <c r="U367" s="176">
        <v>3</v>
      </c>
      <c r="V367" s="192">
        <v>6</v>
      </c>
      <c r="W367" s="212">
        <v>2</v>
      </c>
    </row>
    <row r="368" spans="1:134" s="186" customFormat="1" ht="19">
      <c r="A368" s="187">
        <v>298</v>
      </c>
      <c r="B368" s="188">
        <v>29</v>
      </c>
      <c r="C368" s="188">
        <v>341</v>
      </c>
      <c r="D368" s="188">
        <v>341</v>
      </c>
      <c r="E368" s="167" t="s">
        <v>670</v>
      </c>
      <c r="F368" s="189" t="s">
        <v>664</v>
      </c>
      <c r="G368" s="190" t="s">
        <v>1381</v>
      </c>
      <c r="H368" s="190" t="s">
        <v>1472</v>
      </c>
      <c r="I368" s="191" t="s">
        <v>671</v>
      </c>
      <c r="J368" s="176" t="s">
        <v>672</v>
      </c>
      <c r="K368" s="176" t="s">
        <v>1089</v>
      </c>
      <c r="L368" s="176" t="s">
        <v>85</v>
      </c>
      <c r="M368" s="176">
        <v>0</v>
      </c>
      <c r="N368" s="176">
        <v>10</v>
      </c>
      <c r="O368" s="176" t="s">
        <v>673</v>
      </c>
      <c r="P368" s="176">
        <v>147.30000000000001</v>
      </c>
      <c r="Q368" s="176">
        <v>118</v>
      </c>
      <c r="R368" s="176">
        <v>289</v>
      </c>
      <c r="S368" s="176">
        <v>332</v>
      </c>
      <c r="T368" s="176">
        <f t="shared" si="66"/>
        <v>621</v>
      </c>
      <c r="U368" s="176">
        <v>4</v>
      </c>
      <c r="V368" s="192">
        <v>5</v>
      </c>
      <c r="W368" s="212">
        <v>3</v>
      </c>
    </row>
    <row r="369" spans="1:134" s="186" customFormat="1" ht="19">
      <c r="A369" s="187">
        <v>299</v>
      </c>
      <c r="B369" s="188">
        <v>30</v>
      </c>
      <c r="C369" s="188">
        <v>345</v>
      </c>
      <c r="D369" s="188">
        <v>345</v>
      </c>
      <c r="E369" s="167" t="s">
        <v>674</v>
      </c>
      <c r="F369" s="189" t="s">
        <v>664</v>
      </c>
      <c r="G369" s="189"/>
      <c r="H369" s="190" t="s">
        <v>1472</v>
      </c>
      <c r="I369" s="191" t="s">
        <v>675</v>
      </c>
      <c r="J369" s="176" t="s">
        <v>632</v>
      </c>
      <c r="K369" s="176" t="s">
        <v>632</v>
      </c>
      <c r="L369" s="176" t="s">
        <v>85</v>
      </c>
      <c r="M369" s="176">
        <v>0</v>
      </c>
      <c r="N369" s="176">
        <v>10</v>
      </c>
      <c r="O369" s="176" t="s">
        <v>633</v>
      </c>
      <c r="P369" s="176">
        <v>42.18</v>
      </c>
      <c r="Q369" s="176">
        <v>28</v>
      </c>
      <c r="R369" s="176">
        <v>88</v>
      </c>
      <c r="S369" s="176">
        <v>105</v>
      </c>
      <c r="T369" s="176">
        <f t="shared" si="66"/>
        <v>193</v>
      </c>
      <c r="U369" s="176">
        <v>6</v>
      </c>
      <c r="V369" s="192">
        <v>1</v>
      </c>
      <c r="W369" s="212">
        <v>4</v>
      </c>
    </row>
    <row r="370" spans="1:134" s="185" customFormat="1" ht="19" customHeight="1">
      <c r="A370" s="183"/>
      <c r="B370" s="184"/>
      <c r="C370" s="323" t="s">
        <v>1565</v>
      </c>
      <c r="D370" s="324"/>
      <c r="E370" s="324"/>
      <c r="F370" s="324"/>
      <c r="G370" s="324"/>
      <c r="H370" s="324"/>
      <c r="I370" s="324"/>
      <c r="J370" s="324"/>
      <c r="K370" s="324"/>
      <c r="L370" s="324"/>
      <c r="M370" s="324"/>
      <c r="N370" s="324"/>
      <c r="O370" s="325"/>
      <c r="P370" s="181">
        <f>SUM(P366:P369)</f>
        <v>322.43</v>
      </c>
      <c r="Q370" s="181">
        <f t="shared" ref="Q370:V370" si="72">SUM(Q366:Q369)</f>
        <v>287</v>
      </c>
      <c r="R370" s="181">
        <f t="shared" si="72"/>
        <v>830</v>
      </c>
      <c r="S370" s="181">
        <f t="shared" si="72"/>
        <v>943</v>
      </c>
      <c r="T370" s="181">
        <f t="shared" si="72"/>
        <v>1773</v>
      </c>
      <c r="U370" s="181">
        <f t="shared" si="72"/>
        <v>16</v>
      </c>
      <c r="V370" s="181">
        <f t="shared" si="72"/>
        <v>20</v>
      </c>
      <c r="W370" s="230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  <c r="BZ370" s="198"/>
      <c r="CA370" s="198"/>
      <c r="CB370" s="198"/>
      <c r="CC370" s="198"/>
      <c r="CD370" s="198"/>
      <c r="CE370" s="198"/>
      <c r="CF370" s="198"/>
      <c r="CG370" s="198"/>
      <c r="CH370" s="198"/>
      <c r="CI370" s="198"/>
      <c r="CJ370" s="198"/>
      <c r="CK370" s="198"/>
      <c r="CL370" s="198"/>
      <c r="CM370" s="198"/>
      <c r="CN370" s="198"/>
      <c r="CO370" s="198"/>
      <c r="CP370" s="198"/>
      <c r="CQ370" s="198"/>
      <c r="CR370" s="198"/>
      <c r="CS370" s="198"/>
      <c r="CT370" s="198"/>
      <c r="CU370" s="198"/>
      <c r="CV370" s="198"/>
      <c r="CW370" s="198"/>
      <c r="CX370" s="198"/>
      <c r="CY370" s="198"/>
      <c r="CZ370" s="198"/>
      <c r="DA370" s="198"/>
      <c r="DB370" s="198"/>
      <c r="DC370" s="198"/>
      <c r="DD370" s="198"/>
      <c r="DE370" s="198"/>
      <c r="DF370" s="198"/>
      <c r="DG370" s="198"/>
      <c r="DH370" s="198"/>
      <c r="DI370" s="198"/>
      <c r="DJ370" s="198"/>
      <c r="DK370" s="198"/>
      <c r="DL370" s="198"/>
      <c r="DM370" s="198"/>
      <c r="DN370" s="198"/>
      <c r="DO370" s="198"/>
      <c r="DP370" s="198"/>
      <c r="DQ370" s="198"/>
      <c r="DR370" s="198"/>
      <c r="DS370" s="198"/>
      <c r="DT370" s="198"/>
      <c r="DU370" s="198"/>
      <c r="DV370" s="198"/>
      <c r="DW370" s="198"/>
      <c r="DX370" s="198"/>
      <c r="DY370" s="198"/>
      <c r="DZ370" s="198"/>
      <c r="EA370" s="198"/>
      <c r="EB370" s="198"/>
      <c r="EC370" s="198"/>
      <c r="ED370" s="198"/>
    </row>
    <row r="371" spans="1:134" s="186" customFormat="1" ht="19">
      <c r="A371" s="187">
        <v>300</v>
      </c>
      <c r="B371" s="188">
        <v>31</v>
      </c>
      <c r="C371" s="188">
        <v>182</v>
      </c>
      <c r="D371" s="188">
        <v>182</v>
      </c>
      <c r="E371" s="167" t="s">
        <v>1229</v>
      </c>
      <c r="F371" s="189" t="s">
        <v>676</v>
      </c>
      <c r="G371" s="190" t="s">
        <v>677</v>
      </c>
      <c r="H371" s="190" t="s">
        <v>1472</v>
      </c>
      <c r="I371" s="191" t="s">
        <v>678</v>
      </c>
      <c r="J371" s="176" t="s">
        <v>179</v>
      </c>
      <c r="K371" s="176" t="s">
        <v>180</v>
      </c>
      <c r="L371" s="176" t="s">
        <v>679</v>
      </c>
      <c r="M371" s="176">
        <v>2</v>
      </c>
      <c r="N371" s="176">
        <v>5</v>
      </c>
      <c r="O371" s="176" t="s">
        <v>680</v>
      </c>
      <c r="P371" s="176">
        <v>50.12</v>
      </c>
      <c r="Q371" s="176">
        <v>168</v>
      </c>
      <c r="R371" s="176">
        <v>452</v>
      </c>
      <c r="S371" s="176">
        <v>434</v>
      </c>
      <c r="T371" s="176">
        <f t="shared" si="66"/>
        <v>886</v>
      </c>
      <c r="U371" s="176">
        <v>4</v>
      </c>
      <c r="V371" s="192">
        <v>7</v>
      </c>
      <c r="W371" s="212">
        <v>1</v>
      </c>
    </row>
    <row r="372" spans="1:134" s="186" customFormat="1" ht="19">
      <c r="A372" s="187">
        <v>301</v>
      </c>
      <c r="B372" s="188">
        <v>32</v>
      </c>
      <c r="C372" s="188">
        <v>324</v>
      </c>
      <c r="D372" s="188">
        <v>324</v>
      </c>
      <c r="E372" s="167" t="s">
        <v>1466</v>
      </c>
      <c r="F372" s="189" t="s">
        <v>676</v>
      </c>
      <c r="G372" s="190" t="s">
        <v>681</v>
      </c>
      <c r="H372" s="190" t="s">
        <v>1472</v>
      </c>
      <c r="I372" s="191" t="s">
        <v>682</v>
      </c>
      <c r="J372" s="176" t="s">
        <v>683</v>
      </c>
      <c r="K372" s="176" t="s">
        <v>683</v>
      </c>
      <c r="L372" s="176" t="s">
        <v>684</v>
      </c>
      <c r="M372" s="176">
        <v>1</v>
      </c>
      <c r="N372" s="176">
        <v>10</v>
      </c>
      <c r="O372" s="176" t="s">
        <v>685</v>
      </c>
      <c r="P372" s="176">
        <v>96.15</v>
      </c>
      <c r="Q372" s="176">
        <v>40</v>
      </c>
      <c r="R372" s="176">
        <v>135</v>
      </c>
      <c r="S372" s="176">
        <v>145</v>
      </c>
      <c r="T372" s="176">
        <f t="shared" si="66"/>
        <v>280</v>
      </c>
      <c r="U372" s="176">
        <v>4</v>
      </c>
      <c r="V372" s="192">
        <v>5</v>
      </c>
      <c r="W372" s="212">
        <v>2</v>
      </c>
    </row>
    <row r="373" spans="1:134" s="185" customFormat="1" ht="19" customHeight="1">
      <c r="A373" s="183"/>
      <c r="B373" s="184"/>
      <c r="C373" s="323" t="s">
        <v>1566</v>
      </c>
      <c r="D373" s="324"/>
      <c r="E373" s="324"/>
      <c r="F373" s="324"/>
      <c r="G373" s="324"/>
      <c r="H373" s="324"/>
      <c r="I373" s="324"/>
      <c r="J373" s="324"/>
      <c r="K373" s="324"/>
      <c r="L373" s="324"/>
      <c r="M373" s="324"/>
      <c r="N373" s="324"/>
      <c r="O373" s="325"/>
      <c r="P373" s="181">
        <f>SUM(P371:P372)</f>
        <v>146.27000000000001</v>
      </c>
      <c r="Q373" s="181">
        <f t="shared" ref="Q373:V373" si="73">SUM(Q371:Q372)</f>
        <v>208</v>
      </c>
      <c r="R373" s="181">
        <f t="shared" si="73"/>
        <v>587</v>
      </c>
      <c r="S373" s="181">
        <f t="shared" si="73"/>
        <v>579</v>
      </c>
      <c r="T373" s="181">
        <f t="shared" si="73"/>
        <v>1166</v>
      </c>
      <c r="U373" s="181">
        <f t="shared" si="73"/>
        <v>8</v>
      </c>
      <c r="V373" s="181">
        <f t="shared" si="73"/>
        <v>12</v>
      </c>
      <c r="W373" s="230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  <c r="CG373" s="198"/>
      <c r="CH373" s="198"/>
      <c r="CI373" s="198"/>
      <c r="CJ373" s="198"/>
      <c r="CK373" s="198"/>
      <c r="CL373" s="198"/>
      <c r="CM373" s="198"/>
      <c r="CN373" s="198"/>
      <c r="CO373" s="198"/>
      <c r="CP373" s="198"/>
      <c r="CQ373" s="198"/>
      <c r="CR373" s="198"/>
      <c r="CS373" s="198"/>
      <c r="CT373" s="198"/>
      <c r="CU373" s="198"/>
      <c r="CV373" s="198"/>
      <c r="CW373" s="198"/>
      <c r="CX373" s="198"/>
      <c r="CY373" s="198"/>
      <c r="CZ373" s="198"/>
      <c r="DA373" s="198"/>
      <c r="DB373" s="198"/>
      <c r="DC373" s="198"/>
      <c r="DD373" s="198"/>
      <c r="DE373" s="198"/>
      <c r="DF373" s="198"/>
      <c r="DG373" s="198"/>
      <c r="DH373" s="198"/>
      <c r="DI373" s="198"/>
      <c r="DJ373" s="198"/>
      <c r="DK373" s="198"/>
      <c r="DL373" s="198"/>
      <c r="DM373" s="198"/>
      <c r="DN373" s="198"/>
      <c r="DO373" s="198"/>
      <c r="DP373" s="198"/>
      <c r="DQ373" s="198"/>
      <c r="DR373" s="198"/>
      <c r="DS373" s="198"/>
      <c r="DT373" s="198"/>
      <c r="DU373" s="198"/>
      <c r="DV373" s="198"/>
      <c r="DW373" s="198"/>
      <c r="DX373" s="198"/>
      <c r="DY373" s="198"/>
      <c r="DZ373" s="198"/>
      <c r="EA373" s="198"/>
      <c r="EB373" s="198"/>
      <c r="EC373" s="198"/>
      <c r="ED373" s="198"/>
    </row>
    <row r="374" spans="1:134" s="186" customFormat="1" ht="19">
      <c r="A374" s="187">
        <v>302</v>
      </c>
      <c r="B374" s="188">
        <v>33</v>
      </c>
      <c r="C374" s="188">
        <v>342</v>
      </c>
      <c r="D374" s="188">
        <v>342</v>
      </c>
      <c r="E374" s="167" t="s">
        <v>686</v>
      </c>
      <c r="F374" s="189" t="s">
        <v>687</v>
      </c>
      <c r="G374" s="190" t="s">
        <v>688</v>
      </c>
      <c r="H374" s="190" t="s">
        <v>1472</v>
      </c>
      <c r="I374" s="191" t="s">
        <v>689</v>
      </c>
      <c r="J374" s="176" t="s">
        <v>690</v>
      </c>
      <c r="K374" s="176" t="s">
        <v>690</v>
      </c>
      <c r="L374" s="176" t="s">
        <v>85</v>
      </c>
      <c r="M374" s="176">
        <v>0</v>
      </c>
      <c r="N374" s="176">
        <v>10</v>
      </c>
      <c r="O374" s="176" t="s">
        <v>691</v>
      </c>
      <c r="P374" s="176">
        <v>487</v>
      </c>
      <c r="Q374" s="176">
        <v>84</v>
      </c>
      <c r="R374" s="176">
        <v>237</v>
      </c>
      <c r="S374" s="176">
        <v>232</v>
      </c>
      <c r="T374" s="176">
        <f t="shared" si="66"/>
        <v>469</v>
      </c>
      <c r="U374" s="176">
        <v>5</v>
      </c>
      <c r="V374" s="192">
        <v>6</v>
      </c>
      <c r="W374" s="212">
        <v>1</v>
      </c>
    </row>
    <row r="375" spans="1:134" s="185" customFormat="1" ht="19" customHeight="1">
      <c r="A375" s="183"/>
      <c r="B375" s="184"/>
      <c r="C375" s="323" t="s">
        <v>1567</v>
      </c>
      <c r="D375" s="324"/>
      <c r="E375" s="324"/>
      <c r="F375" s="324"/>
      <c r="G375" s="324"/>
      <c r="H375" s="324"/>
      <c r="I375" s="324"/>
      <c r="J375" s="324"/>
      <c r="K375" s="324"/>
      <c r="L375" s="324"/>
      <c r="M375" s="324"/>
      <c r="N375" s="324"/>
      <c r="O375" s="325"/>
      <c r="P375" s="181">
        <f>SUM(P374)</f>
        <v>487</v>
      </c>
      <c r="Q375" s="181">
        <f t="shared" ref="Q375:V375" si="74">SUM(Q374)</f>
        <v>84</v>
      </c>
      <c r="R375" s="181">
        <f t="shared" si="74"/>
        <v>237</v>
      </c>
      <c r="S375" s="181">
        <f t="shared" si="74"/>
        <v>232</v>
      </c>
      <c r="T375" s="181">
        <f t="shared" si="74"/>
        <v>469</v>
      </c>
      <c r="U375" s="181">
        <f t="shared" si="74"/>
        <v>5</v>
      </c>
      <c r="V375" s="181">
        <f t="shared" si="74"/>
        <v>6</v>
      </c>
      <c r="W375" s="230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198"/>
      <c r="AT375" s="198"/>
      <c r="AU375" s="198"/>
      <c r="AV375" s="198"/>
      <c r="AW375" s="198"/>
      <c r="AX375" s="198"/>
      <c r="AY375" s="198"/>
      <c r="AZ375" s="19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  <c r="BZ375" s="198"/>
      <c r="CA375" s="198"/>
      <c r="CB375" s="198"/>
      <c r="CC375" s="198"/>
      <c r="CD375" s="198"/>
      <c r="CE375" s="198"/>
      <c r="CF375" s="198"/>
      <c r="CG375" s="198"/>
      <c r="CH375" s="198"/>
      <c r="CI375" s="198"/>
      <c r="CJ375" s="198"/>
      <c r="CK375" s="198"/>
      <c r="CL375" s="198"/>
      <c r="CM375" s="198"/>
      <c r="CN375" s="198"/>
      <c r="CO375" s="198"/>
      <c r="CP375" s="198"/>
      <c r="CQ375" s="198"/>
      <c r="CR375" s="198"/>
      <c r="CS375" s="198"/>
      <c r="CT375" s="198"/>
      <c r="CU375" s="198"/>
      <c r="CV375" s="198"/>
      <c r="CW375" s="198"/>
      <c r="CX375" s="198"/>
      <c r="CY375" s="198"/>
      <c r="CZ375" s="198"/>
      <c r="DA375" s="198"/>
      <c r="DB375" s="198"/>
      <c r="DC375" s="198"/>
      <c r="DD375" s="198"/>
      <c r="DE375" s="198"/>
      <c r="DF375" s="198"/>
      <c r="DG375" s="198"/>
      <c r="DH375" s="198"/>
      <c r="DI375" s="198"/>
      <c r="DJ375" s="198"/>
      <c r="DK375" s="198"/>
      <c r="DL375" s="198"/>
      <c r="DM375" s="198"/>
      <c r="DN375" s="198"/>
      <c r="DO375" s="198"/>
      <c r="DP375" s="198"/>
      <c r="DQ375" s="198"/>
      <c r="DR375" s="198"/>
      <c r="DS375" s="198"/>
      <c r="DT375" s="198"/>
      <c r="DU375" s="198"/>
      <c r="DV375" s="198"/>
      <c r="DW375" s="198"/>
      <c r="DX375" s="198"/>
      <c r="DY375" s="198"/>
      <c r="DZ375" s="198"/>
      <c r="EA375" s="198"/>
      <c r="EB375" s="198"/>
      <c r="EC375" s="198"/>
      <c r="ED375" s="198"/>
    </row>
    <row r="376" spans="1:134" s="186" customFormat="1" ht="19">
      <c r="A376" s="187">
        <v>303</v>
      </c>
      <c r="B376" s="188">
        <v>34</v>
      </c>
      <c r="C376" s="188">
        <v>89</v>
      </c>
      <c r="D376" s="188">
        <v>89</v>
      </c>
      <c r="E376" s="167" t="s">
        <v>692</v>
      </c>
      <c r="F376" s="189" t="s">
        <v>693</v>
      </c>
      <c r="G376" s="190" t="s">
        <v>1382</v>
      </c>
      <c r="H376" s="190" t="s">
        <v>1472</v>
      </c>
      <c r="I376" s="191" t="s">
        <v>694</v>
      </c>
      <c r="J376" s="176" t="s">
        <v>695</v>
      </c>
      <c r="K376" s="176" t="s">
        <v>695</v>
      </c>
      <c r="L376" s="176" t="s">
        <v>508</v>
      </c>
      <c r="M376" s="176">
        <v>5</v>
      </c>
      <c r="N376" s="176">
        <v>10</v>
      </c>
      <c r="O376" s="176" t="s">
        <v>509</v>
      </c>
      <c r="P376" s="176">
        <v>20.13</v>
      </c>
      <c r="Q376" s="176">
        <v>125</v>
      </c>
      <c r="R376" s="176">
        <v>402</v>
      </c>
      <c r="S376" s="176">
        <v>395</v>
      </c>
      <c r="T376" s="176">
        <f t="shared" si="66"/>
        <v>797</v>
      </c>
      <c r="U376" s="176">
        <v>2</v>
      </c>
      <c r="V376" s="192">
        <v>10</v>
      </c>
      <c r="W376" s="212">
        <v>1</v>
      </c>
    </row>
    <row r="377" spans="1:134" s="186" customFormat="1" ht="19">
      <c r="A377" s="187">
        <v>304</v>
      </c>
      <c r="B377" s="188">
        <v>35</v>
      </c>
      <c r="C377" s="188">
        <v>149</v>
      </c>
      <c r="D377" s="188">
        <v>149</v>
      </c>
      <c r="E377" s="167" t="s">
        <v>696</v>
      </c>
      <c r="F377" s="189" t="s">
        <v>693</v>
      </c>
      <c r="G377" s="190" t="s">
        <v>697</v>
      </c>
      <c r="H377" s="190" t="s">
        <v>1472</v>
      </c>
      <c r="I377" s="191" t="s">
        <v>698</v>
      </c>
      <c r="J377" s="176" t="s">
        <v>478</v>
      </c>
      <c r="K377" s="176" t="s">
        <v>478</v>
      </c>
      <c r="L377" s="176" t="s">
        <v>301</v>
      </c>
      <c r="M377" s="176">
        <v>3</v>
      </c>
      <c r="N377" s="176">
        <v>10</v>
      </c>
      <c r="O377" s="176" t="s">
        <v>509</v>
      </c>
      <c r="P377" s="176">
        <v>148.12</v>
      </c>
      <c r="Q377" s="176">
        <v>78</v>
      </c>
      <c r="R377" s="176">
        <v>206</v>
      </c>
      <c r="S377" s="176">
        <v>209</v>
      </c>
      <c r="T377" s="176">
        <f t="shared" si="66"/>
        <v>415</v>
      </c>
      <c r="U377" s="176">
        <v>2</v>
      </c>
      <c r="V377" s="192">
        <v>7</v>
      </c>
      <c r="W377" s="212">
        <v>2</v>
      </c>
    </row>
    <row r="378" spans="1:134" s="186" customFormat="1" ht="19">
      <c r="A378" s="187">
        <v>305</v>
      </c>
      <c r="B378" s="188">
        <v>36</v>
      </c>
      <c r="C378" s="188">
        <v>187</v>
      </c>
      <c r="D378" s="188">
        <v>187</v>
      </c>
      <c r="E378" s="167" t="s">
        <v>699</v>
      </c>
      <c r="F378" s="189" t="s">
        <v>693</v>
      </c>
      <c r="G378" s="190" t="s">
        <v>1383</v>
      </c>
      <c r="H378" s="190" t="s">
        <v>1472</v>
      </c>
      <c r="I378" s="191" t="s">
        <v>700</v>
      </c>
      <c r="J378" s="176" t="s">
        <v>47</v>
      </c>
      <c r="K378" s="176" t="s">
        <v>48</v>
      </c>
      <c r="L378" s="176" t="s">
        <v>301</v>
      </c>
      <c r="M378" s="176">
        <v>3</v>
      </c>
      <c r="N378" s="176">
        <v>10</v>
      </c>
      <c r="O378" s="176" t="s">
        <v>641</v>
      </c>
      <c r="P378" s="176">
        <v>6.96</v>
      </c>
      <c r="Q378" s="176">
        <v>22</v>
      </c>
      <c r="R378" s="176">
        <v>57</v>
      </c>
      <c r="S378" s="176">
        <v>65</v>
      </c>
      <c r="T378" s="176">
        <f t="shared" si="66"/>
        <v>122</v>
      </c>
      <c r="U378" s="176">
        <v>4</v>
      </c>
      <c r="V378" s="192">
        <v>3</v>
      </c>
      <c r="W378" s="212">
        <v>3</v>
      </c>
    </row>
    <row r="379" spans="1:134" s="186" customFormat="1" ht="19">
      <c r="A379" s="187">
        <v>306</v>
      </c>
      <c r="B379" s="188">
        <v>37</v>
      </c>
      <c r="C379" s="188">
        <v>245</v>
      </c>
      <c r="D379" s="188">
        <v>245</v>
      </c>
      <c r="E379" s="167" t="s">
        <v>701</v>
      </c>
      <c r="F379" s="189" t="s">
        <v>693</v>
      </c>
      <c r="G379" s="190" t="s">
        <v>1384</v>
      </c>
      <c r="H379" s="190" t="s">
        <v>1472</v>
      </c>
      <c r="I379" s="191" t="s">
        <v>702</v>
      </c>
      <c r="J379" s="176" t="s">
        <v>169</v>
      </c>
      <c r="K379" s="176" t="s">
        <v>170</v>
      </c>
      <c r="L379" s="176" t="s">
        <v>508</v>
      </c>
      <c r="M379" s="176">
        <v>3</v>
      </c>
      <c r="N379" s="176">
        <v>10</v>
      </c>
      <c r="O379" s="176" t="s">
        <v>509</v>
      </c>
      <c r="P379" s="176">
        <v>6.69</v>
      </c>
      <c r="Q379" s="176">
        <v>50</v>
      </c>
      <c r="R379" s="176">
        <v>106</v>
      </c>
      <c r="S379" s="176">
        <v>110</v>
      </c>
      <c r="T379" s="176">
        <f t="shared" si="66"/>
        <v>216</v>
      </c>
      <c r="U379" s="176">
        <v>3</v>
      </c>
      <c r="V379" s="192">
        <v>4</v>
      </c>
      <c r="W379" s="212">
        <v>4</v>
      </c>
    </row>
    <row r="380" spans="1:134" s="186" customFormat="1" ht="19">
      <c r="A380" s="187">
        <v>307</v>
      </c>
      <c r="B380" s="188">
        <v>38</v>
      </c>
      <c r="C380" s="188">
        <v>290</v>
      </c>
      <c r="D380" s="188">
        <v>290</v>
      </c>
      <c r="E380" s="167" t="s">
        <v>703</v>
      </c>
      <c r="F380" s="189" t="s">
        <v>693</v>
      </c>
      <c r="G380" s="190" t="s">
        <v>1385</v>
      </c>
      <c r="H380" s="190" t="s">
        <v>1472</v>
      </c>
      <c r="I380" s="191" t="s">
        <v>704</v>
      </c>
      <c r="J380" s="176" t="s">
        <v>312</v>
      </c>
      <c r="K380" s="176" t="s">
        <v>312</v>
      </c>
      <c r="L380" s="176" t="s">
        <v>508</v>
      </c>
      <c r="M380" s="176">
        <v>2</v>
      </c>
      <c r="N380" s="176">
        <v>10</v>
      </c>
      <c r="O380" s="176" t="s">
        <v>509</v>
      </c>
      <c r="P380" s="176">
        <v>100.39</v>
      </c>
      <c r="Q380" s="176">
        <v>73</v>
      </c>
      <c r="R380" s="176">
        <v>244</v>
      </c>
      <c r="S380" s="176">
        <v>266</v>
      </c>
      <c r="T380" s="176">
        <f t="shared" si="66"/>
        <v>510</v>
      </c>
      <c r="U380" s="176">
        <v>6</v>
      </c>
      <c r="V380" s="192">
        <v>7</v>
      </c>
      <c r="W380" s="212">
        <v>5</v>
      </c>
    </row>
    <row r="381" spans="1:134" s="186" customFormat="1" ht="19">
      <c r="A381" s="187">
        <v>308</v>
      </c>
      <c r="B381" s="188">
        <v>39</v>
      </c>
      <c r="C381" s="205">
        <v>325</v>
      </c>
      <c r="D381" s="205">
        <v>325</v>
      </c>
      <c r="E381" s="206" t="s">
        <v>705</v>
      </c>
      <c r="F381" s="225" t="s">
        <v>693</v>
      </c>
      <c r="G381" s="208" t="s">
        <v>706</v>
      </c>
      <c r="H381" s="190" t="s">
        <v>1472</v>
      </c>
      <c r="I381" s="217" t="s">
        <v>707</v>
      </c>
      <c r="J381" s="210" t="s">
        <v>708</v>
      </c>
      <c r="K381" s="210" t="s">
        <v>708</v>
      </c>
      <c r="L381" s="210" t="s">
        <v>508</v>
      </c>
      <c r="M381" s="210">
        <v>2</v>
      </c>
      <c r="N381" s="210">
        <v>10</v>
      </c>
      <c r="O381" s="210" t="s">
        <v>509</v>
      </c>
      <c r="P381" s="210">
        <v>17.829999999999998</v>
      </c>
      <c r="Q381" s="210">
        <v>34</v>
      </c>
      <c r="R381" s="210">
        <v>93</v>
      </c>
      <c r="S381" s="210">
        <v>90</v>
      </c>
      <c r="T381" s="210">
        <f t="shared" si="66"/>
        <v>183</v>
      </c>
      <c r="U381" s="210">
        <v>3</v>
      </c>
      <c r="V381" s="211">
        <v>6</v>
      </c>
      <c r="W381" s="262">
        <v>6</v>
      </c>
    </row>
    <row r="382" spans="1:134" s="185" customFormat="1" ht="19" customHeight="1">
      <c r="A382" s="183"/>
      <c r="B382" s="184"/>
      <c r="C382" s="323" t="s">
        <v>1568</v>
      </c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  <c r="O382" s="332"/>
      <c r="P382" s="219">
        <f>SUM(P376:P381)</f>
        <v>300.12</v>
      </c>
      <c r="Q382" s="219">
        <f t="shared" ref="Q382:V382" si="75">SUM(Q376:Q381)</f>
        <v>382</v>
      </c>
      <c r="R382" s="219">
        <f t="shared" si="75"/>
        <v>1108</v>
      </c>
      <c r="S382" s="219">
        <f t="shared" si="75"/>
        <v>1135</v>
      </c>
      <c r="T382" s="219">
        <f t="shared" si="75"/>
        <v>2243</v>
      </c>
      <c r="U382" s="219">
        <f t="shared" si="75"/>
        <v>20</v>
      </c>
      <c r="V382" s="219">
        <f t="shared" si="75"/>
        <v>37</v>
      </c>
      <c r="W382" s="261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  <c r="AR382" s="198"/>
      <c r="AS382" s="198"/>
      <c r="AT382" s="198"/>
      <c r="AU382" s="198"/>
      <c r="AV382" s="198"/>
      <c r="AW382" s="198"/>
      <c r="AX382" s="198"/>
      <c r="AY382" s="198"/>
      <c r="AZ382" s="19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  <c r="BZ382" s="198"/>
      <c r="CA382" s="198"/>
      <c r="CB382" s="198"/>
      <c r="CC382" s="198"/>
      <c r="CD382" s="198"/>
      <c r="CE382" s="198"/>
      <c r="CF382" s="198"/>
      <c r="CG382" s="198"/>
      <c r="CH382" s="198"/>
      <c r="CI382" s="198"/>
      <c r="CJ382" s="198"/>
      <c r="CK382" s="198"/>
      <c r="CL382" s="198"/>
      <c r="CM382" s="198"/>
      <c r="CN382" s="198"/>
      <c r="CO382" s="198"/>
      <c r="CP382" s="198"/>
      <c r="CQ382" s="198"/>
      <c r="CR382" s="198"/>
      <c r="CS382" s="198"/>
      <c r="CT382" s="198"/>
      <c r="CU382" s="198"/>
      <c r="CV382" s="198"/>
      <c r="CW382" s="198"/>
      <c r="CX382" s="198"/>
      <c r="CY382" s="198"/>
      <c r="CZ382" s="198"/>
      <c r="DA382" s="198"/>
      <c r="DB382" s="198"/>
      <c r="DC382" s="198"/>
      <c r="DD382" s="198"/>
      <c r="DE382" s="198"/>
      <c r="DF382" s="198"/>
      <c r="DG382" s="198"/>
      <c r="DH382" s="198"/>
      <c r="DI382" s="198"/>
      <c r="DJ382" s="198"/>
      <c r="DK382" s="198"/>
      <c r="DL382" s="198"/>
      <c r="DM382" s="198"/>
      <c r="DN382" s="198"/>
      <c r="DO382" s="198"/>
      <c r="DP382" s="198"/>
      <c r="DQ382" s="198"/>
      <c r="DR382" s="198"/>
      <c r="DS382" s="198"/>
      <c r="DT382" s="198"/>
      <c r="DU382" s="198"/>
      <c r="DV382" s="198"/>
      <c r="DW382" s="198"/>
      <c r="DX382" s="198"/>
      <c r="DY382" s="198"/>
      <c r="DZ382" s="198"/>
      <c r="EA382" s="198"/>
      <c r="EB382" s="198"/>
      <c r="EC382" s="198"/>
      <c r="ED382" s="198"/>
    </row>
    <row r="383" spans="1:134" s="203" customFormat="1" ht="19" customHeight="1">
      <c r="A383" s="200"/>
      <c r="B383" s="201"/>
      <c r="C383" s="201"/>
      <c r="D383" s="201"/>
      <c r="E383" s="312" t="s">
        <v>1552</v>
      </c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202">
        <f>P382+P375+P373+P370+P365+P361+P353+P348+P344</f>
        <v>3010.2200000000003</v>
      </c>
      <c r="Q383" s="202">
        <f t="shared" ref="Q383:U383" si="76">Q382+Q375+Q373+Q370+Q365+Q361+Q353+Q348+Q344</f>
        <v>3142</v>
      </c>
      <c r="R383" s="202">
        <f t="shared" si="76"/>
        <v>8769</v>
      </c>
      <c r="S383" s="202">
        <f t="shared" si="76"/>
        <v>9151</v>
      </c>
      <c r="T383" s="202">
        <f t="shared" si="76"/>
        <v>17920</v>
      </c>
      <c r="U383" s="202">
        <f t="shared" si="76"/>
        <v>155</v>
      </c>
      <c r="V383" s="202">
        <f>V382+V375+V373+V370+V365+V361+V353+V348+V344</f>
        <v>224</v>
      </c>
      <c r="W383" s="259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  <c r="BU383" s="146"/>
      <c r="BV383" s="146"/>
      <c r="BW383" s="146"/>
      <c r="BX383" s="146"/>
      <c r="BY383" s="146"/>
      <c r="BZ383" s="146"/>
      <c r="CA383" s="146"/>
      <c r="CB383" s="146"/>
      <c r="CC383" s="146"/>
      <c r="CD383" s="146"/>
      <c r="CE383" s="146"/>
      <c r="CF383" s="146"/>
      <c r="CG383" s="146"/>
      <c r="CH383" s="146"/>
      <c r="CI383" s="146"/>
      <c r="CJ383" s="146"/>
      <c r="CK383" s="146"/>
      <c r="CL383" s="146"/>
      <c r="CM383" s="146"/>
      <c r="CN383" s="146"/>
      <c r="CO383" s="146"/>
      <c r="CP383" s="146"/>
      <c r="CQ383" s="146"/>
      <c r="CR383" s="146"/>
      <c r="CS383" s="146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</row>
    <row r="384" spans="1:134" s="146" customFormat="1" ht="19" customHeight="1">
      <c r="A384" s="157"/>
      <c r="B384" s="160"/>
      <c r="C384" s="160"/>
      <c r="D384" s="160"/>
      <c r="E384" s="317" t="s">
        <v>1553</v>
      </c>
      <c r="F384" s="318"/>
      <c r="G384" s="318"/>
      <c r="H384" s="318"/>
      <c r="I384" s="318"/>
      <c r="J384" s="318"/>
      <c r="K384" s="318"/>
      <c r="L384" s="318"/>
      <c r="M384" s="318"/>
      <c r="N384" s="318"/>
      <c r="O384" s="319"/>
      <c r="P384" s="161"/>
      <c r="Q384" s="161"/>
      <c r="R384" s="161"/>
      <c r="S384" s="161"/>
      <c r="T384" s="161"/>
      <c r="U384" s="161"/>
      <c r="V384" s="162"/>
      <c r="W384" s="266"/>
    </row>
    <row r="385" spans="1:134" s="186" customFormat="1" ht="19">
      <c r="A385" s="187">
        <v>309</v>
      </c>
      <c r="B385" s="188">
        <v>1</v>
      </c>
      <c r="C385" s="188">
        <v>338</v>
      </c>
      <c r="D385" s="188">
        <v>338</v>
      </c>
      <c r="E385" s="167" t="s">
        <v>805</v>
      </c>
      <c r="F385" s="194" t="s">
        <v>806</v>
      </c>
      <c r="G385" s="190" t="s">
        <v>807</v>
      </c>
      <c r="H385" s="190" t="s">
        <v>1574</v>
      </c>
      <c r="I385" s="193" t="s">
        <v>808</v>
      </c>
      <c r="J385" s="176" t="s">
        <v>809</v>
      </c>
      <c r="K385" s="176" t="s">
        <v>116</v>
      </c>
      <c r="L385" s="176" t="s">
        <v>85</v>
      </c>
      <c r="M385" s="176">
        <v>0</v>
      </c>
      <c r="N385" s="176">
        <v>5</v>
      </c>
      <c r="O385" s="176" t="s">
        <v>117</v>
      </c>
      <c r="P385" s="176">
        <v>54.57</v>
      </c>
      <c r="Q385" s="176">
        <v>67</v>
      </c>
      <c r="R385" s="176">
        <v>188</v>
      </c>
      <c r="S385" s="176">
        <v>195</v>
      </c>
      <c r="T385" s="176">
        <f t="shared" ref="T385:T422" si="77">R385+S385</f>
        <v>383</v>
      </c>
      <c r="U385" s="176">
        <v>7</v>
      </c>
      <c r="V385" s="192">
        <v>6</v>
      </c>
      <c r="W385" s="212">
        <v>1</v>
      </c>
    </row>
    <row r="386" spans="1:134" s="186" customFormat="1" ht="19">
      <c r="A386" s="187">
        <v>310</v>
      </c>
      <c r="B386" s="188">
        <v>2</v>
      </c>
      <c r="C386" s="188">
        <v>98</v>
      </c>
      <c r="D386" s="188">
        <v>98</v>
      </c>
      <c r="E386" s="167" t="s">
        <v>810</v>
      </c>
      <c r="F386" s="194" t="s">
        <v>806</v>
      </c>
      <c r="G386" s="190" t="s">
        <v>811</v>
      </c>
      <c r="H386" s="190" t="s">
        <v>1574</v>
      </c>
      <c r="I386" s="193" t="s">
        <v>812</v>
      </c>
      <c r="J386" s="176" t="s">
        <v>813</v>
      </c>
      <c r="K386" s="176" t="s">
        <v>813</v>
      </c>
      <c r="L386" s="176" t="s">
        <v>814</v>
      </c>
      <c r="M386" s="176" t="s">
        <v>85</v>
      </c>
      <c r="N386" s="176">
        <v>5</v>
      </c>
      <c r="O386" s="176" t="s">
        <v>815</v>
      </c>
      <c r="P386" s="176">
        <v>11.13</v>
      </c>
      <c r="Q386" s="176">
        <v>54</v>
      </c>
      <c r="R386" s="176">
        <v>130</v>
      </c>
      <c r="S386" s="176">
        <v>137</v>
      </c>
      <c r="T386" s="176">
        <f t="shared" si="77"/>
        <v>267</v>
      </c>
      <c r="U386" s="176">
        <v>9</v>
      </c>
      <c r="V386" s="192">
        <v>4</v>
      </c>
      <c r="W386" s="212">
        <v>2</v>
      </c>
    </row>
    <row r="387" spans="1:134" s="186" customFormat="1" ht="19">
      <c r="A387" s="187">
        <v>311</v>
      </c>
      <c r="B387" s="188">
        <v>3</v>
      </c>
      <c r="C387" s="188">
        <v>318</v>
      </c>
      <c r="D387" s="188">
        <v>318</v>
      </c>
      <c r="E387" s="167" t="s">
        <v>1258</v>
      </c>
      <c r="F387" s="194" t="s">
        <v>806</v>
      </c>
      <c r="G387" s="190" t="s">
        <v>816</v>
      </c>
      <c r="H387" s="190" t="s">
        <v>1574</v>
      </c>
      <c r="I387" s="193" t="s">
        <v>817</v>
      </c>
      <c r="J387" s="176" t="s">
        <v>494</v>
      </c>
      <c r="K387" s="176" t="s">
        <v>494</v>
      </c>
      <c r="L387" s="176" t="s">
        <v>803</v>
      </c>
      <c r="M387" s="176">
        <v>1</v>
      </c>
      <c r="N387" s="176">
        <v>10</v>
      </c>
      <c r="O387" s="176" t="s">
        <v>804</v>
      </c>
      <c r="P387" s="176">
        <v>139.57</v>
      </c>
      <c r="Q387" s="176">
        <v>77</v>
      </c>
      <c r="R387" s="176">
        <v>210</v>
      </c>
      <c r="S387" s="176">
        <v>203</v>
      </c>
      <c r="T387" s="176">
        <f t="shared" si="77"/>
        <v>413</v>
      </c>
      <c r="U387" s="176">
        <v>3</v>
      </c>
      <c r="V387" s="192">
        <v>4</v>
      </c>
      <c r="W387" s="212">
        <v>3</v>
      </c>
    </row>
    <row r="388" spans="1:134" s="186" customFormat="1" ht="19">
      <c r="A388" s="187">
        <v>312</v>
      </c>
      <c r="B388" s="188">
        <v>4</v>
      </c>
      <c r="C388" s="188">
        <v>336</v>
      </c>
      <c r="D388" s="188">
        <v>336</v>
      </c>
      <c r="E388" s="167" t="s">
        <v>818</v>
      </c>
      <c r="F388" s="194" t="s">
        <v>806</v>
      </c>
      <c r="G388" s="190" t="s">
        <v>807</v>
      </c>
      <c r="H388" s="190" t="s">
        <v>1574</v>
      </c>
      <c r="I388" s="193" t="s">
        <v>819</v>
      </c>
      <c r="J388" s="176" t="s">
        <v>820</v>
      </c>
      <c r="K388" s="176" t="s">
        <v>820</v>
      </c>
      <c r="L388" s="176" t="s">
        <v>420</v>
      </c>
      <c r="M388" s="176">
        <v>1</v>
      </c>
      <c r="N388" s="176">
        <v>10</v>
      </c>
      <c r="O388" s="176" t="s">
        <v>421</v>
      </c>
      <c r="P388" s="176">
        <v>47.12</v>
      </c>
      <c r="Q388" s="176">
        <v>72</v>
      </c>
      <c r="R388" s="176">
        <v>211</v>
      </c>
      <c r="S388" s="176">
        <v>238</v>
      </c>
      <c r="T388" s="176">
        <f t="shared" si="77"/>
        <v>449</v>
      </c>
      <c r="U388" s="176">
        <v>4</v>
      </c>
      <c r="V388" s="192">
        <v>5</v>
      </c>
      <c r="W388" s="212">
        <v>4</v>
      </c>
    </row>
    <row r="389" spans="1:134" s="186" customFormat="1" ht="19">
      <c r="A389" s="187">
        <v>313</v>
      </c>
      <c r="B389" s="188">
        <v>5</v>
      </c>
      <c r="C389" s="188">
        <v>346</v>
      </c>
      <c r="D389" s="188">
        <v>346</v>
      </c>
      <c r="E389" s="167" t="s">
        <v>821</v>
      </c>
      <c r="F389" s="194" t="s">
        <v>806</v>
      </c>
      <c r="G389" s="194"/>
      <c r="H389" s="190" t="s">
        <v>1574</v>
      </c>
      <c r="I389" s="191" t="s">
        <v>822</v>
      </c>
      <c r="J389" s="176" t="s">
        <v>684</v>
      </c>
      <c r="K389" s="176" t="s">
        <v>632</v>
      </c>
      <c r="L389" s="176" t="s">
        <v>85</v>
      </c>
      <c r="M389" s="176">
        <v>0</v>
      </c>
      <c r="N389" s="176">
        <v>10</v>
      </c>
      <c r="O389" s="176" t="s">
        <v>685</v>
      </c>
      <c r="P389" s="176">
        <v>77.94</v>
      </c>
      <c r="Q389" s="176">
        <v>100</v>
      </c>
      <c r="R389" s="176">
        <v>238</v>
      </c>
      <c r="S389" s="176">
        <v>254</v>
      </c>
      <c r="T389" s="176">
        <f t="shared" si="77"/>
        <v>492</v>
      </c>
      <c r="U389" s="176">
        <v>3</v>
      </c>
      <c r="V389" s="192">
        <v>8</v>
      </c>
      <c r="W389" s="212">
        <v>5</v>
      </c>
    </row>
    <row r="390" spans="1:134" s="185" customFormat="1" ht="19" customHeight="1">
      <c r="A390" s="183"/>
      <c r="B390" s="184"/>
      <c r="C390" s="323" t="s">
        <v>1560</v>
      </c>
      <c r="D390" s="324"/>
      <c r="E390" s="324"/>
      <c r="F390" s="324"/>
      <c r="G390" s="324"/>
      <c r="H390" s="324"/>
      <c r="I390" s="324"/>
      <c r="J390" s="324"/>
      <c r="K390" s="324"/>
      <c r="L390" s="324"/>
      <c r="M390" s="324"/>
      <c r="N390" s="324"/>
      <c r="O390" s="325"/>
      <c r="P390" s="181">
        <f>SUM(P385:P389)</f>
        <v>330.33</v>
      </c>
      <c r="Q390" s="181">
        <f t="shared" ref="Q390:V390" si="78">SUM(Q385:Q389)</f>
        <v>370</v>
      </c>
      <c r="R390" s="181">
        <f t="shared" si="78"/>
        <v>977</v>
      </c>
      <c r="S390" s="181">
        <f t="shared" si="78"/>
        <v>1027</v>
      </c>
      <c r="T390" s="181">
        <f t="shared" si="78"/>
        <v>2004</v>
      </c>
      <c r="U390" s="181">
        <f t="shared" si="78"/>
        <v>26</v>
      </c>
      <c r="V390" s="181">
        <f t="shared" si="78"/>
        <v>27</v>
      </c>
      <c r="W390" s="230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  <c r="AT390" s="198"/>
      <c r="AU390" s="198"/>
      <c r="AV390" s="198"/>
      <c r="AW390" s="198"/>
      <c r="AX390" s="198"/>
      <c r="AY390" s="198"/>
      <c r="AZ390" s="19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  <c r="CG390" s="198"/>
      <c r="CH390" s="198"/>
      <c r="CI390" s="198"/>
      <c r="CJ390" s="198"/>
      <c r="CK390" s="198"/>
      <c r="CL390" s="198"/>
      <c r="CM390" s="198"/>
      <c r="CN390" s="198"/>
      <c r="CO390" s="198"/>
      <c r="CP390" s="198"/>
      <c r="CQ390" s="198"/>
      <c r="CR390" s="198"/>
      <c r="CS390" s="198"/>
      <c r="CT390" s="198"/>
      <c r="CU390" s="198"/>
      <c r="CV390" s="198"/>
      <c r="CW390" s="198"/>
      <c r="CX390" s="198"/>
      <c r="CY390" s="198"/>
      <c r="CZ390" s="198"/>
      <c r="DA390" s="198"/>
      <c r="DB390" s="198"/>
      <c r="DC390" s="198"/>
      <c r="DD390" s="198"/>
      <c r="DE390" s="198"/>
      <c r="DF390" s="198"/>
      <c r="DG390" s="198"/>
      <c r="DH390" s="198"/>
      <c r="DI390" s="198"/>
      <c r="DJ390" s="198"/>
      <c r="DK390" s="198"/>
      <c r="DL390" s="198"/>
      <c r="DM390" s="198"/>
      <c r="DN390" s="198"/>
      <c r="DO390" s="198"/>
      <c r="DP390" s="198"/>
      <c r="DQ390" s="198"/>
      <c r="DR390" s="198"/>
      <c r="DS390" s="198"/>
      <c r="DT390" s="198"/>
      <c r="DU390" s="198"/>
      <c r="DV390" s="198"/>
      <c r="DW390" s="198"/>
      <c r="DX390" s="198"/>
      <c r="DY390" s="198"/>
      <c r="DZ390" s="198"/>
      <c r="EA390" s="198"/>
      <c r="EB390" s="198"/>
      <c r="EC390" s="198"/>
      <c r="ED390" s="198"/>
    </row>
    <row r="391" spans="1:134" s="186" customFormat="1" ht="19">
      <c r="A391" s="187">
        <v>314</v>
      </c>
      <c r="B391" s="188">
        <v>6</v>
      </c>
      <c r="C391" s="188">
        <v>31</v>
      </c>
      <c r="D391" s="188">
        <v>31</v>
      </c>
      <c r="E391" s="167" t="s">
        <v>1259</v>
      </c>
      <c r="F391" s="194" t="s">
        <v>823</v>
      </c>
      <c r="G391" s="190" t="s">
        <v>824</v>
      </c>
      <c r="H391" s="190" t="s">
        <v>1574</v>
      </c>
      <c r="I391" s="193" t="s">
        <v>825</v>
      </c>
      <c r="J391" s="176" t="s">
        <v>473</v>
      </c>
      <c r="K391" s="176" t="s">
        <v>473</v>
      </c>
      <c r="L391" s="176" t="s">
        <v>826</v>
      </c>
      <c r="M391" s="176">
        <v>3</v>
      </c>
      <c r="N391" s="176">
        <v>5</v>
      </c>
      <c r="O391" s="176" t="s">
        <v>797</v>
      </c>
      <c r="P391" s="176">
        <v>28.5</v>
      </c>
      <c r="Q391" s="176">
        <v>48</v>
      </c>
      <c r="R391" s="176">
        <v>131</v>
      </c>
      <c r="S391" s="176">
        <v>126</v>
      </c>
      <c r="T391" s="176">
        <f t="shared" si="77"/>
        <v>257</v>
      </c>
      <c r="U391" s="176">
        <v>2</v>
      </c>
      <c r="V391" s="192">
        <v>9</v>
      </c>
      <c r="W391" s="212">
        <v>1</v>
      </c>
    </row>
    <row r="392" spans="1:134" s="186" customFormat="1" ht="19">
      <c r="A392" s="187">
        <v>315</v>
      </c>
      <c r="B392" s="188">
        <v>7</v>
      </c>
      <c r="C392" s="188">
        <v>141</v>
      </c>
      <c r="D392" s="188">
        <v>141</v>
      </c>
      <c r="E392" s="167" t="s">
        <v>1260</v>
      </c>
      <c r="F392" s="194" t="s">
        <v>823</v>
      </c>
      <c r="G392" s="190" t="s">
        <v>827</v>
      </c>
      <c r="H392" s="190" t="s">
        <v>1574</v>
      </c>
      <c r="I392" s="193" t="s">
        <v>828</v>
      </c>
      <c r="J392" s="176" t="s">
        <v>115</v>
      </c>
      <c r="K392" s="176" t="s">
        <v>115</v>
      </c>
      <c r="L392" s="176" t="s">
        <v>829</v>
      </c>
      <c r="M392" s="176" t="s">
        <v>85</v>
      </c>
      <c r="N392" s="176">
        <v>5</v>
      </c>
      <c r="O392" s="176" t="s">
        <v>830</v>
      </c>
      <c r="P392" s="176">
        <v>15.91</v>
      </c>
      <c r="Q392" s="176">
        <v>79</v>
      </c>
      <c r="R392" s="176">
        <v>230</v>
      </c>
      <c r="S392" s="176">
        <v>223</v>
      </c>
      <c r="T392" s="176">
        <f t="shared" si="77"/>
        <v>453</v>
      </c>
      <c r="U392" s="176">
        <v>3</v>
      </c>
      <c r="V392" s="192">
        <v>8</v>
      </c>
      <c r="W392" s="212">
        <v>2</v>
      </c>
    </row>
    <row r="393" spans="1:134" s="186" customFormat="1" ht="19">
      <c r="A393" s="187">
        <v>316</v>
      </c>
      <c r="B393" s="188">
        <v>8</v>
      </c>
      <c r="C393" s="188">
        <v>171</v>
      </c>
      <c r="D393" s="188">
        <v>171</v>
      </c>
      <c r="E393" s="167" t="s">
        <v>1261</v>
      </c>
      <c r="F393" s="194" t="s">
        <v>823</v>
      </c>
      <c r="G393" s="190" t="s">
        <v>831</v>
      </c>
      <c r="H393" s="190" t="s">
        <v>1574</v>
      </c>
      <c r="I393" s="191" t="s">
        <v>832</v>
      </c>
      <c r="J393" s="176" t="s">
        <v>230</v>
      </c>
      <c r="K393" s="176" t="s">
        <v>1580</v>
      </c>
      <c r="L393" s="176" t="s">
        <v>833</v>
      </c>
      <c r="M393" s="176">
        <v>1</v>
      </c>
      <c r="N393" s="176">
        <v>5</v>
      </c>
      <c r="O393" s="176" t="s">
        <v>834</v>
      </c>
      <c r="P393" s="176">
        <v>11.68</v>
      </c>
      <c r="Q393" s="176">
        <v>69</v>
      </c>
      <c r="R393" s="176">
        <v>218</v>
      </c>
      <c r="S393" s="176">
        <v>204</v>
      </c>
      <c r="T393" s="176">
        <f t="shared" si="77"/>
        <v>422</v>
      </c>
      <c r="U393" s="176">
        <v>3</v>
      </c>
      <c r="V393" s="192">
        <v>4</v>
      </c>
      <c r="W393" s="212">
        <v>3</v>
      </c>
    </row>
    <row r="394" spans="1:134" s="186" customFormat="1" ht="19">
      <c r="A394" s="187">
        <v>317</v>
      </c>
      <c r="B394" s="188">
        <v>9</v>
      </c>
      <c r="C394" s="188">
        <v>258</v>
      </c>
      <c r="D394" s="188">
        <v>258</v>
      </c>
      <c r="E394" s="167" t="s">
        <v>1262</v>
      </c>
      <c r="F394" s="194" t="s">
        <v>823</v>
      </c>
      <c r="G394" s="190" t="s">
        <v>835</v>
      </c>
      <c r="H394" s="190" t="s">
        <v>1574</v>
      </c>
      <c r="I394" s="193" t="s">
        <v>836</v>
      </c>
      <c r="J394" s="176" t="s">
        <v>340</v>
      </c>
      <c r="K394" s="176" t="s">
        <v>340</v>
      </c>
      <c r="L394" s="176" t="s">
        <v>584</v>
      </c>
      <c r="M394" s="176">
        <v>2</v>
      </c>
      <c r="N394" s="176">
        <v>5</v>
      </c>
      <c r="O394" s="176" t="s">
        <v>763</v>
      </c>
      <c r="P394" s="176">
        <v>10.88</v>
      </c>
      <c r="Q394" s="176">
        <v>53</v>
      </c>
      <c r="R394" s="176">
        <v>134</v>
      </c>
      <c r="S394" s="176">
        <v>128</v>
      </c>
      <c r="T394" s="176">
        <f t="shared" si="77"/>
        <v>262</v>
      </c>
      <c r="U394" s="176">
        <v>4</v>
      </c>
      <c r="V394" s="192">
        <v>5</v>
      </c>
      <c r="W394" s="212">
        <v>4</v>
      </c>
    </row>
    <row r="395" spans="1:134" s="186" customFormat="1" ht="19">
      <c r="A395" s="187">
        <v>318</v>
      </c>
      <c r="B395" s="188">
        <v>10</v>
      </c>
      <c r="C395" s="188">
        <v>310</v>
      </c>
      <c r="D395" s="188">
        <v>310</v>
      </c>
      <c r="E395" s="167" t="s">
        <v>1263</v>
      </c>
      <c r="F395" s="194" t="s">
        <v>823</v>
      </c>
      <c r="G395" s="190" t="s">
        <v>837</v>
      </c>
      <c r="H395" s="190" t="s">
        <v>1574</v>
      </c>
      <c r="I395" s="193" t="s">
        <v>838</v>
      </c>
      <c r="J395" s="176" t="s">
        <v>839</v>
      </c>
      <c r="K395" s="176" t="s">
        <v>839</v>
      </c>
      <c r="L395" s="176" t="s">
        <v>116</v>
      </c>
      <c r="M395" s="176">
        <v>1</v>
      </c>
      <c r="N395" s="176">
        <v>5</v>
      </c>
      <c r="O395" s="176" t="s">
        <v>117</v>
      </c>
      <c r="P395" s="176">
        <v>11.3</v>
      </c>
      <c r="Q395" s="176">
        <v>54</v>
      </c>
      <c r="R395" s="176">
        <v>155</v>
      </c>
      <c r="S395" s="176">
        <v>159</v>
      </c>
      <c r="T395" s="176">
        <f t="shared" si="77"/>
        <v>314</v>
      </c>
      <c r="U395" s="176">
        <v>3</v>
      </c>
      <c r="V395" s="192">
        <v>6</v>
      </c>
      <c r="W395" s="212">
        <v>5</v>
      </c>
    </row>
    <row r="396" spans="1:134" s="186" customFormat="1" ht="19">
      <c r="A396" s="187">
        <v>319</v>
      </c>
      <c r="B396" s="188">
        <v>11</v>
      </c>
      <c r="C396" s="188">
        <v>311</v>
      </c>
      <c r="D396" s="188">
        <v>311</v>
      </c>
      <c r="E396" s="167" t="s">
        <v>1264</v>
      </c>
      <c r="F396" s="194" t="s">
        <v>823</v>
      </c>
      <c r="G396" s="190" t="s">
        <v>840</v>
      </c>
      <c r="H396" s="190" t="s">
        <v>1574</v>
      </c>
      <c r="I396" s="193" t="s">
        <v>841</v>
      </c>
      <c r="J396" s="176" t="s">
        <v>839</v>
      </c>
      <c r="K396" s="176" t="s">
        <v>839</v>
      </c>
      <c r="L396" s="176" t="s">
        <v>584</v>
      </c>
      <c r="M396" s="176">
        <v>1</v>
      </c>
      <c r="N396" s="176">
        <v>5</v>
      </c>
      <c r="O396" s="176" t="s">
        <v>763</v>
      </c>
      <c r="P396" s="176">
        <v>15.12</v>
      </c>
      <c r="Q396" s="176">
        <v>185</v>
      </c>
      <c r="R396" s="176">
        <v>440</v>
      </c>
      <c r="S396" s="176">
        <v>463</v>
      </c>
      <c r="T396" s="176">
        <f t="shared" si="77"/>
        <v>903</v>
      </c>
      <c r="U396" s="176">
        <v>6</v>
      </c>
      <c r="V396" s="192">
        <v>5</v>
      </c>
      <c r="W396" s="212">
        <v>6</v>
      </c>
    </row>
    <row r="397" spans="1:134" s="185" customFormat="1" ht="19" customHeight="1">
      <c r="A397" s="183"/>
      <c r="B397" s="184"/>
      <c r="C397" s="323" t="s">
        <v>1561</v>
      </c>
      <c r="D397" s="324"/>
      <c r="E397" s="324"/>
      <c r="F397" s="324"/>
      <c r="G397" s="324"/>
      <c r="H397" s="324"/>
      <c r="I397" s="324"/>
      <c r="J397" s="324"/>
      <c r="K397" s="324"/>
      <c r="L397" s="324"/>
      <c r="M397" s="324"/>
      <c r="N397" s="324"/>
      <c r="O397" s="325"/>
      <c r="P397" s="181">
        <f>SUM(P391:P396)</f>
        <v>93.39</v>
      </c>
      <c r="Q397" s="181">
        <f t="shared" ref="Q397:V397" si="79">SUM(Q391:Q396)</f>
        <v>488</v>
      </c>
      <c r="R397" s="181">
        <f t="shared" si="79"/>
        <v>1308</v>
      </c>
      <c r="S397" s="181">
        <f t="shared" si="79"/>
        <v>1303</v>
      </c>
      <c r="T397" s="181">
        <f t="shared" si="79"/>
        <v>2611</v>
      </c>
      <c r="U397" s="181">
        <f t="shared" si="79"/>
        <v>21</v>
      </c>
      <c r="V397" s="181">
        <f t="shared" si="79"/>
        <v>37</v>
      </c>
      <c r="W397" s="230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8"/>
      <c r="AZ397" s="19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  <c r="CG397" s="198"/>
      <c r="CH397" s="198"/>
      <c r="CI397" s="198"/>
      <c r="CJ397" s="198"/>
      <c r="CK397" s="198"/>
      <c r="CL397" s="198"/>
      <c r="CM397" s="198"/>
      <c r="CN397" s="198"/>
      <c r="CO397" s="198"/>
      <c r="CP397" s="198"/>
      <c r="CQ397" s="198"/>
      <c r="CR397" s="198"/>
      <c r="CS397" s="198"/>
      <c r="CT397" s="198"/>
      <c r="CU397" s="198"/>
      <c r="CV397" s="198"/>
      <c r="CW397" s="198"/>
      <c r="CX397" s="198"/>
      <c r="CY397" s="198"/>
      <c r="CZ397" s="198"/>
      <c r="DA397" s="198"/>
      <c r="DB397" s="198"/>
      <c r="DC397" s="198"/>
      <c r="DD397" s="198"/>
      <c r="DE397" s="198"/>
      <c r="DF397" s="198"/>
      <c r="DG397" s="198"/>
      <c r="DH397" s="198"/>
      <c r="DI397" s="198"/>
      <c r="DJ397" s="198"/>
      <c r="DK397" s="198"/>
      <c r="DL397" s="198"/>
      <c r="DM397" s="198"/>
      <c r="DN397" s="198"/>
      <c r="DO397" s="198"/>
      <c r="DP397" s="198"/>
      <c r="DQ397" s="198"/>
      <c r="DR397" s="198"/>
      <c r="DS397" s="198"/>
      <c r="DT397" s="198"/>
      <c r="DU397" s="198"/>
      <c r="DV397" s="198"/>
      <c r="DW397" s="198"/>
      <c r="DX397" s="198"/>
      <c r="DY397" s="198"/>
      <c r="DZ397" s="198"/>
      <c r="EA397" s="198"/>
      <c r="EB397" s="198"/>
      <c r="EC397" s="198"/>
      <c r="ED397" s="198"/>
    </row>
    <row r="398" spans="1:134" s="186" customFormat="1" ht="19">
      <c r="A398" s="187">
        <v>320</v>
      </c>
      <c r="B398" s="188">
        <v>12</v>
      </c>
      <c r="C398" s="188">
        <v>14</v>
      </c>
      <c r="D398" s="188">
        <v>14</v>
      </c>
      <c r="E398" s="167" t="s">
        <v>1265</v>
      </c>
      <c r="F398" s="189" t="s">
        <v>842</v>
      </c>
      <c r="G398" s="190" t="s">
        <v>843</v>
      </c>
      <c r="H398" s="190" t="s">
        <v>1574</v>
      </c>
      <c r="I398" s="193" t="s">
        <v>844</v>
      </c>
      <c r="J398" s="176" t="s">
        <v>205</v>
      </c>
      <c r="K398" s="176" t="s">
        <v>205</v>
      </c>
      <c r="L398" s="176" t="s">
        <v>619</v>
      </c>
      <c r="M398" s="176">
        <v>4</v>
      </c>
      <c r="N398" s="176">
        <v>10</v>
      </c>
      <c r="O398" s="176" t="s">
        <v>620</v>
      </c>
      <c r="P398" s="176">
        <v>241.5</v>
      </c>
      <c r="Q398" s="176">
        <v>48</v>
      </c>
      <c r="R398" s="176">
        <v>173</v>
      </c>
      <c r="S398" s="176">
        <v>163</v>
      </c>
      <c r="T398" s="176">
        <f t="shared" si="77"/>
        <v>336</v>
      </c>
      <c r="U398" s="176">
        <v>3</v>
      </c>
      <c r="V398" s="192">
        <v>8</v>
      </c>
      <c r="W398" s="212">
        <v>1</v>
      </c>
    </row>
    <row r="399" spans="1:134" s="186" customFormat="1" ht="19">
      <c r="A399" s="187">
        <v>321</v>
      </c>
      <c r="B399" s="188">
        <v>13</v>
      </c>
      <c r="C399" s="188">
        <v>299</v>
      </c>
      <c r="D399" s="188">
        <v>299</v>
      </c>
      <c r="E399" s="167" t="s">
        <v>1268</v>
      </c>
      <c r="F399" s="189" t="s">
        <v>842</v>
      </c>
      <c r="G399" s="190" t="s">
        <v>851</v>
      </c>
      <c r="H399" s="190" t="s">
        <v>1574</v>
      </c>
      <c r="I399" s="191" t="s">
        <v>852</v>
      </c>
      <c r="J399" s="176" t="s">
        <v>567</v>
      </c>
      <c r="K399" s="176" t="s">
        <v>567</v>
      </c>
      <c r="L399" s="176" t="s">
        <v>684</v>
      </c>
      <c r="M399" s="176">
        <v>3</v>
      </c>
      <c r="N399" s="176">
        <v>10</v>
      </c>
      <c r="O399" s="176" t="s">
        <v>685</v>
      </c>
      <c r="P399" s="176">
        <v>490</v>
      </c>
      <c r="Q399" s="176">
        <v>112</v>
      </c>
      <c r="R399" s="176">
        <v>280</v>
      </c>
      <c r="S399" s="176">
        <v>335</v>
      </c>
      <c r="T399" s="176">
        <f>R399+S399</f>
        <v>615</v>
      </c>
      <c r="U399" s="176">
        <v>5</v>
      </c>
      <c r="V399" s="192">
        <v>6</v>
      </c>
      <c r="W399" s="212">
        <v>2</v>
      </c>
    </row>
    <row r="400" spans="1:134" s="186" customFormat="1" ht="19">
      <c r="A400" s="187">
        <v>322</v>
      </c>
      <c r="B400" s="188">
        <v>14</v>
      </c>
      <c r="C400" s="188">
        <v>300</v>
      </c>
      <c r="D400" s="188">
        <v>300</v>
      </c>
      <c r="E400" s="167" t="s">
        <v>1269</v>
      </c>
      <c r="F400" s="189" t="s">
        <v>842</v>
      </c>
      <c r="G400" s="190" t="s">
        <v>853</v>
      </c>
      <c r="H400" s="190" t="s">
        <v>1574</v>
      </c>
      <c r="I400" s="193" t="s">
        <v>854</v>
      </c>
      <c r="J400" s="176" t="s">
        <v>567</v>
      </c>
      <c r="K400" s="176" t="s">
        <v>567</v>
      </c>
      <c r="L400" s="176" t="s">
        <v>632</v>
      </c>
      <c r="M400" s="176">
        <v>2</v>
      </c>
      <c r="N400" s="176">
        <v>10</v>
      </c>
      <c r="O400" s="176" t="s">
        <v>855</v>
      </c>
      <c r="P400" s="176">
        <v>280.48</v>
      </c>
      <c r="Q400" s="176">
        <v>75</v>
      </c>
      <c r="R400" s="176">
        <v>260</v>
      </c>
      <c r="S400" s="176">
        <v>250</v>
      </c>
      <c r="T400" s="176">
        <f>R400+S400</f>
        <v>510</v>
      </c>
      <c r="U400" s="176">
        <v>6</v>
      </c>
      <c r="V400" s="192">
        <v>5</v>
      </c>
      <c r="W400" s="212">
        <v>3</v>
      </c>
    </row>
    <row r="401" spans="1:134" s="186" customFormat="1" ht="19">
      <c r="A401" s="187">
        <v>323</v>
      </c>
      <c r="B401" s="188">
        <v>15</v>
      </c>
      <c r="C401" s="188">
        <v>304</v>
      </c>
      <c r="D401" s="188">
        <v>304</v>
      </c>
      <c r="E401" s="167" t="s">
        <v>1146</v>
      </c>
      <c r="F401" s="189" t="s">
        <v>842</v>
      </c>
      <c r="G401" s="190" t="s">
        <v>856</v>
      </c>
      <c r="H401" s="190" t="s">
        <v>1574</v>
      </c>
      <c r="I401" s="193" t="s">
        <v>857</v>
      </c>
      <c r="J401" s="176" t="s">
        <v>267</v>
      </c>
      <c r="K401" s="176" t="s">
        <v>267</v>
      </c>
      <c r="L401" s="176"/>
      <c r="M401" s="176"/>
      <c r="N401" s="176"/>
      <c r="O401" s="176" t="s">
        <v>685</v>
      </c>
      <c r="P401" s="176">
        <v>186.2</v>
      </c>
      <c r="Q401" s="176">
        <v>92</v>
      </c>
      <c r="R401" s="176">
        <v>225</v>
      </c>
      <c r="S401" s="176">
        <v>240</v>
      </c>
      <c r="T401" s="176">
        <f>R401+S401</f>
        <v>465</v>
      </c>
      <c r="U401" s="176">
        <v>4</v>
      </c>
      <c r="V401" s="192">
        <v>7</v>
      </c>
      <c r="W401" s="212">
        <v>4</v>
      </c>
    </row>
    <row r="402" spans="1:134" s="185" customFormat="1" ht="19" customHeight="1">
      <c r="A402" s="183"/>
      <c r="B402" s="184"/>
      <c r="C402" s="323" t="s">
        <v>1562</v>
      </c>
      <c r="D402" s="324"/>
      <c r="E402" s="324"/>
      <c r="F402" s="324"/>
      <c r="G402" s="324"/>
      <c r="H402" s="324"/>
      <c r="I402" s="324"/>
      <c r="J402" s="324"/>
      <c r="K402" s="324"/>
      <c r="L402" s="324"/>
      <c r="M402" s="324"/>
      <c r="N402" s="324"/>
      <c r="O402" s="325"/>
      <c r="P402" s="181">
        <f>SUM(P398:P401)</f>
        <v>1198.18</v>
      </c>
      <c r="Q402" s="181">
        <f t="shared" ref="Q402:V402" si="80">SUM(Q398:Q401)</f>
        <v>327</v>
      </c>
      <c r="R402" s="181">
        <f t="shared" si="80"/>
        <v>938</v>
      </c>
      <c r="S402" s="181">
        <f t="shared" si="80"/>
        <v>988</v>
      </c>
      <c r="T402" s="181">
        <f t="shared" si="80"/>
        <v>1926</v>
      </c>
      <c r="U402" s="181">
        <f t="shared" si="80"/>
        <v>18</v>
      </c>
      <c r="V402" s="181">
        <f t="shared" si="80"/>
        <v>26</v>
      </c>
      <c r="W402" s="230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  <c r="AT402" s="198"/>
      <c r="AU402" s="198"/>
      <c r="AV402" s="198"/>
      <c r="AW402" s="198"/>
      <c r="AX402" s="198"/>
      <c r="AY402" s="198"/>
      <c r="AZ402" s="19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  <c r="BZ402" s="198"/>
      <c r="CA402" s="198"/>
      <c r="CB402" s="198"/>
      <c r="CC402" s="198"/>
      <c r="CD402" s="198"/>
      <c r="CE402" s="198"/>
      <c r="CF402" s="198"/>
      <c r="CG402" s="198"/>
      <c r="CH402" s="198"/>
      <c r="CI402" s="198"/>
      <c r="CJ402" s="198"/>
      <c r="CK402" s="198"/>
      <c r="CL402" s="198"/>
      <c r="CM402" s="198"/>
      <c r="CN402" s="198"/>
      <c r="CO402" s="198"/>
      <c r="CP402" s="198"/>
      <c r="CQ402" s="198"/>
      <c r="CR402" s="198"/>
      <c r="CS402" s="198"/>
      <c r="CT402" s="198"/>
      <c r="CU402" s="198"/>
      <c r="CV402" s="198"/>
      <c r="CW402" s="198"/>
      <c r="CX402" s="198"/>
      <c r="CY402" s="198"/>
      <c r="CZ402" s="198"/>
      <c r="DA402" s="198"/>
      <c r="DB402" s="198"/>
      <c r="DC402" s="198"/>
      <c r="DD402" s="198"/>
      <c r="DE402" s="198"/>
      <c r="DF402" s="198"/>
      <c r="DG402" s="198"/>
      <c r="DH402" s="198"/>
      <c r="DI402" s="198"/>
      <c r="DJ402" s="198"/>
      <c r="DK402" s="198"/>
      <c r="DL402" s="198"/>
      <c r="DM402" s="198"/>
      <c r="DN402" s="198"/>
      <c r="DO402" s="198"/>
      <c r="DP402" s="198"/>
      <c r="DQ402" s="198"/>
      <c r="DR402" s="198"/>
      <c r="DS402" s="198"/>
      <c r="DT402" s="198"/>
      <c r="DU402" s="198"/>
      <c r="DV402" s="198"/>
      <c r="DW402" s="198"/>
      <c r="DX402" s="198"/>
      <c r="DY402" s="198"/>
      <c r="DZ402" s="198"/>
      <c r="EA402" s="198"/>
      <c r="EB402" s="198"/>
      <c r="EC402" s="198"/>
      <c r="ED402" s="198"/>
    </row>
    <row r="403" spans="1:134" s="186" customFormat="1" ht="19">
      <c r="A403" s="187">
        <v>324</v>
      </c>
      <c r="B403" s="188">
        <v>16</v>
      </c>
      <c r="C403" s="188">
        <v>54</v>
      </c>
      <c r="D403" s="188">
        <v>54</v>
      </c>
      <c r="E403" s="167" t="s">
        <v>1266</v>
      </c>
      <c r="F403" s="189" t="s">
        <v>845</v>
      </c>
      <c r="G403" s="190" t="s">
        <v>846</v>
      </c>
      <c r="H403" s="190" t="s">
        <v>1574</v>
      </c>
      <c r="I403" s="193" t="s">
        <v>847</v>
      </c>
      <c r="J403" s="176" t="s">
        <v>71</v>
      </c>
      <c r="K403" s="176" t="s">
        <v>71</v>
      </c>
      <c r="L403" s="176" t="s">
        <v>632</v>
      </c>
      <c r="M403" s="176">
        <v>4</v>
      </c>
      <c r="N403" s="176">
        <v>10</v>
      </c>
      <c r="O403" s="176" t="s">
        <v>633</v>
      </c>
      <c r="P403" s="176">
        <v>170.57</v>
      </c>
      <c r="Q403" s="176">
        <v>55</v>
      </c>
      <c r="R403" s="176">
        <v>135</v>
      </c>
      <c r="S403" s="176">
        <v>121</v>
      </c>
      <c r="T403" s="176">
        <f t="shared" si="77"/>
        <v>256</v>
      </c>
      <c r="U403" s="176">
        <v>3</v>
      </c>
      <c r="V403" s="192">
        <v>8</v>
      </c>
      <c r="W403" s="212">
        <v>1</v>
      </c>
    </row>
    <row r="404" spans="1:134" s="186" customFormat="1" ht="19">
      <c r="A404" s="187">
        <v>325</v>
      </c>
      <c r="B404" s="188">
        <v>17</v>
      </c>
      <c r="C404" s="188">
        <v>47</v>
      </c>
      <c r="D404" s="188">
        <v>47</v>
      </c>
      <c r="E404" s="167" t="s">
        <v>1267</v>
      </c>
      <c r="F404" s="189" t="s">
        <v>845</v>
      </c>
      <c r="G404" s="190" t="s">
        <v>848</v>
      </c>
      <c r="H404" s="190" t="s">
        <v>1574</v>
      </c>
      <c r="I404" s="193" t="s">
        <v>849</v>
      </c>
      <c r="J404" s="176" t="s">
        <v>850</v>
      </c>
      <c r="K404" s="176" t="s">
        <v>71</v>
      </c>
      <c r="L404" s="176" t="s">
        <v>725</v>
      </c>
      <c r="M404" s="176">
        <v>5</v>
      </c>
      <c r="N404" s="176">
        <v>5</v>
      </c>
      <c r="O404" s="176" t="s">
        <v>726</v>
      </c>
      <c r="P404" s="176">
        <v>56.56</v>
      </c>
      <c r="Q404" s="176">
        <v>33</v>
      </c>
      <c r="R404" s="176">
        <v>81</v>
      </c>
      <c r="S404" s="176">
        <v>83</v>
      </c>
      <c r="T404" s="176">
        <f t="shared" si="77"/>
        <v>164</v>
      </c>
      <c r="U404" s="176">
        <v>3</v>
      </c>
      <c r="V404" s="192">
        <v>4</v>
      </c>
      <c r="W404" s="212">
        <v>2</v>
      </c>
    </row>
    <row r="405" spans="1:134" s="186" customFormat="1" ht="19">
      <c r="A405" s="187">
        <v>326</v>
      </c>
      <c r="B405" s="188">
        <v>18</v>
      </c>
      <c r="C405" s="188">
        <v>309</v>
      </c>
      <c r="D405" s="188">
        <v>309</v>
      </c>
      <c r="E405" s="167" t="s">
        <v>1270</v>
      </c>
      <c r="F405" s="189" t="s">
        <v>845</v>
      </c>
      <c r="G405" s="190" t="s">
        <v>858</v>
      </c>
      <c r="H405" s="190" t="s">
        <v>1574</v>
      </c>
      <c r="I405" s="193" t="s">
        <v>859</v>
      </c>
      <c r="J405" s="176" t="s">
        <v>839</v>
      </c>
      <c r="K405" s="176" t="s">
        <v>839</v>
      </c>
      <c r="L405" s="176" t="s">
        <v>85</v>
      </c>
      <c r="M405" s="176">
        <v>0</v>
      </c>
      <c r="N405" s="176">
        <v>5</v>
      </c>
      <c r="O405" s="176" t="s">
        <v>860</v>
      </c>
      <c r="P405" s="176">
        <v>132.5</v>
      </c>
      <c r="Q405" s="176">
        <v>28</v>
      </c>
      <c r="R405" s="176">
        <v>62</v>
      </c>
      <c r="S405" s="176">
        <v>73</v>
      </c>
      <c r="T405" s="176">
        <f t="shared" si="77"/>
        <v>135</v>
      </c>
      <c r="U405" s="176">
        <v>5</v>
      </c>
      <c r="V405" s="192">
        <v>4</v>
      </c>
      <c r="W405" s="212">
        <v>3</v>
      </c>
    </row>
    <row r="406" spans="1:134" s="185" customFormat="1" ht="19" customHeight="1">
      <c r="A406" s="183"/>
      <c r="B406" s="184"/>
      <c r="C406" s="323" t="s">
        <v>1563</v>
      </c>
      <c r="D406" s="324"/>
      <c r="E406" s="324"/>
      <c r="F406" s="324"/>
      <c r="G406" s="324"/>
      <c r="H406" s="324"/>
      <c r="I406" s="324"/>
      <c r="J406" s="324"/>
      <c r="K406" s="324"/>
      <c r="L406" s="324"/>
      <c r="M406" s="324"/>
      <c r="N406" s="324"/>
      <c r="O406" s="325"/>
      <c r="P406" s="181">
        <f>SUM(P403:P405)</f>
        <v>359.63</v>
      </c>
      <c r="Q406" s="181">
        <f t="shared" ref="Q406:V406" si="81">SUM(Q403:Q405)</f>
        <v>116</v>
      </c>
      <c r="R406" s="181">
        <f t="shared" si="81"/>
        <v>278</v>
      </c>
      <c r="S406" s="181">
        <f t="shared" si="81"/>
        <v>277</v>
      </c>
      <c r="T406" s="181">
        <f t="shared" si="81"/>
        <v>555</v>
      </c>
      <c r="U406" s="181">
        <f t="shared" si="81"/>
        <v>11</v>
      </c>
      <c r="V406" s="181">
        <f t="shared" si="81"/>
        <v>16</v>
      </c>
      <c r="W406" s="230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  <c r="CG406" s="198"/>
      <c r="CH406" s="198"/>
      <c r="CI406" s="198"/>
      <c r="CJ406" s="198"/>
      <c r="CK406" s="198"/>
      <c r="CL406" s="198"/>
      <c r="CM406" s="198"/>
      <c r="CN406" s="198"/>
      <c r="CO406" s="198"/>
      <c r="CP406" s="198"/>
      <c r="CQ406" s="198"/>
      <c r="CR406" s="198"/>
      <c r="CS406" s="198"/>
      <c r="CT406" s="198"/>
      <c r="CU406" s="198"/>
      <c r="CV406" s="198"/>
      <c r="CW406" s="198"/>
      <c r="CX406" s="198"/>
      <c r="CY406" s="198"/>
      <c r="CZ406" s="198"/>
      <c r="DA406" s="198"/>
      <c r="DB406" s="198"/>
      <c r="DC406" s="198"/>
      <c r="DD406" s="198"/>
      <c r="DE406" s="198"/>
      <c r="DF406" s="198"/>
      <c r="DG406" s="198"/>
      <c r="DH406" s="198"/>
      <c r="DI406" s="198"/>
      <c r="DJ406" s="198"/>
      <c r="DK406" s="198"/>
      <c r="DL406" s="198"/>
      <c r="DM406" s="198"/>
      <c r="DN406" s="198"/>
      <c r="DO406" s="198"/>
      <c r="DP406" s="198"/>
      <c r="DQ406" s="198"/>
      <c r="DR406" s="198"/>
      <c r="DS406" s="198"/>
      <c r="DT406" s="198"/>
      <c r="DU406" s="198"/>
      <c r="DV406" s="198"/>
      <c r="DW406" s="198"/>
      <c r="DX406" s="198"/>
      <c r="DY406" s="198"/>
      <c r="DZ406" s="198"/>
      <c r="EA406" s="198"/>
      <c r="EB406" s="198"/>
      <c r="EC406" s="198"/>
      <c r="ED406" s="198"/>
    </row>
    <row r="407" spans="1:134" s="186" customFormat="1" ht="19">
      <c r="A407" s="187">
        <v>327</v>
      </c>
      <c r="B407" s="188">
        <v>19</v>
      </c>
      <c r="C407" s="188">
        <v>29</v>
      </c>
      <c r="D407" s="188">
        <v>29</v>
      </c>
      <c r="E407" s="167" t="s">
        <v>1271</v>
      </c>
      <c r="F407" s="194" t="s">
        <v>861</v>
      </c>
      <c r="G407" s="190" t="s">
        <v>862</v>
      </c>
      <c r="H407" s="190" t="s">
        <v>1574</v>
      </c>
      <c r="I407" s="193" t="s">
        <v>863</v>
      </c>
      <c r="J407" s="176" t="s">
        <v>579</v>
      </c>
      <c r="K407" s="176" t="s">
        <v>579</v>
      </c>
      <c r="L407" s="176" t="s">
        <v>718</v>
      </c>
      <c r="M407" s="176">
        <v>3</v>
      </c>
      <c r="N407" s="176">
        <v>10</v>
      </c>
      <c r="O407" s="176" t="s">
        <v>719</v>
      </c>
      <c r="P407" s="176">
        <v>64.67</v>
      </c>
      <c r="Q407" s="176">
        <v>111</v>
      </c>
      <c r="R407" s="176">
        <v>320</v>
      </c>
      <c r="S407" s="176">
        <v>316</v>
      </c>
      <c r="T407" s="176">
        <f t="shared" si="77"/>
        <v>636</v>
      </c>
      <c r="U407" s="176">
        <v>4</v>
      </c>
      <c r="V407" s="192">
        <v>7</v>
      </c>
      <c r="W407" s="212">
        <v>1</v>
      </c>
    </row>
    <row r="408" spans="1:134" s="186" customFormat="1" ht="19">
      <c r="A408" s="187">
        <v>328</v>
      </c>
      <c r="B408" s="188">
        <v>20</v>
      </c>
      <c r="C408" s="188">
        <v>60</v>
      </c>
      <c r="D408" s="188">
        <v>60</v>
      </c>
      <c r="E408" s="167" t="s">
        <v>1272</v>
      </c>
      <c r="F408" s="194" t="s">
        <v>861</v>
      </c>
      <c r="G408" s="190" t="s">
        <v>864</v>
      </c>
      <c r="H408" s="190" t="s">
        <v>1574</v>
      </c>
      <c r="I408" s="193" t="s">
        <v>865</v>
      </c>
      <c r="J408" s="176" t="s">
        <v>406</v>
      </c>
      <c r="K408" s="176" t="s">
        <v>406</v>
      </c>
      <c r="L408" s="176" t="s">
        <v>632</v>
      </c>
      <c r="M408" s="176">
        <v>4</v>
      </c>
      <c r="N408" s="176">
        <v>10</v>
      </c>
      <c r="O408" s="176" t="s">
        <v>633</v>
      </c>
      <c r="P408" s="176">
        <v>74.88</v>
      </c>
      <c r="Q408" s="176">
        <v>65</v>
      </c>
      <c r="R408" s="176">
        <v>221</v>
      </c>
      <c r="S408" s="176">
        <v>243</v>
      </c>
      <c r="T408" s="176">
        <f t="shared" si="77"/>
        <v>464</v>
      </c>
      <c r="U408" s="176">
        <v>5</v>
      </c>
      <c r="V408" s="192">
        <v>4</v>
      </c>
      <c r="W408" s="212">
        <v>2</v>
      </c>
    </row>
    <row r="409" spans="1:134" s="186" customFormat="1" ht="19">
      <c r="A409" s="187">
        <v>329</v>
      </c>
      <c r="B409" s="188">
        <v>21</v>
      </c>
      <c r="C409" s="188">
        <v>104</v>
      </c>
      <c r="D409" s="188">
        <v>104</v>
      </c>
      <c r="E409" s="167" t="s">
        <v>1273</v>
      </c>
      <c r="F409" s="194" t="s">
        <v>861</v>
      </c>
      <c r="G409" s="190" t="s">
        <v>866</v>
      </c>
      <c r="H409" s="190" t="s">
        <v>1574</v>
      </c>
      <c r="I409" s="193" t="s">
        <v>867</v>
      </c>
      <c r="J409" s="176" t="s">
        <v>722</v>
      </c>
      <c r="K409" s="176" t="s">
        <v>722</v>
      </c>
      <c r="L409" s="176" t="s">
        <v>498</v>
      </c>
      <c r="M409" s="176">
        <v>2</v>
      </c>
      <c r="N409" s="176">
        <v>5</v>
      </c>
      <c r="O409" s="176" t="s">
        <v>499</v>
      </c>
      <c r="P409" s="176">
        <v>64.44</v>
      </c>
      <c r="Q409" s="176">
        <v>57</v>
      </c>
      <c r="R409" s="176">
        <v>150</v>
      </c>
      <c r="S409" s="176">
        <v>162</v>
      </c>
      <c r="T409" s="176">
        <f t="shared" si="77"/>
        <v>312</v>
      </c>
      <c r="U409" s="176">
        <v>4</v>
      </c>
      <c r="V409" s="192">
        <v>5</v>
      </c>
      <c r="W409" s="212">
        <v>3</v>
      </c>
    </row>
    <row r="410" spans="1:134" s="186" customFormat="1" ht="19">
      <c r="A410" s="187">
        <v>330</v>
      </c>
      <c r="B410" s="188">
        <v>22</v>
      </c>
      <c r="C410" s="188">
        <v>121</v>
      </c>
      <c r="D410" s="188">
        <v>121</v>
      </c>
      <c r="E410" s="167" t="s">
        <v>1274</v>
      </c>
      <c r="F410" s="194" t="s">
        <v>861</v>
      </c>
      <c r="G410" s="190" t="s">
        <v>868</v>
      </c>
      <c r="H410" s="190" t="s">
        <v>1574</v>
      </c>
      <c r="I410" s="191" t="s">
        <v>869</v>
      </c>
      <c r="J410" s="176" t="s">
        <v>545</v>
      </c>
      <c r="K410" s="176" t="s">
        <v>545</v>
      </c>
      <c r="L410" s="176" t="s">
        <v>367</v>
      </c>
      <c r="M410" s="176">
        <v>4</v>
      </c>
      <c r="N410" s="176">
        <v>10</v>
      </c>
      <c r="O410" s="176" t="s">
        <v>730</v>
      </c>
      <c r="P410" s="176">
        <v>48.46</v>
      </c>
      <c r="Q410" s="176">
        <v>47</v>
      </c>
      <c r="R410" s="176">
        <v>143</v>
      </c>
      <c r="S410" s="176">
        <v>144</v>
      </c>
      <c r="T410" s="176">
        <f t="shared" si="77"/>
        <v>287</v>
      </c>
      <c r="U410" s="176">
        <v>2</v>
      </c>
      <c r="V410" s="192">
        <v>7</v>
      </c>
      <c r="W410" s="212">
        <v>4</v>
      </c>
    </row>
    <row r="411" spans="1:134" s="186" customFormat="1" ht="19">
      <c r="A411" s="187">
        <v>331</v>
      </c>
      <c r="B411" s="188">
        <v>23</v>
      </c>
      <c r="C411" s="188">
        <v>195</v>
      </c>
      <c r="D411" s="188">
        <v>195</v>
      </c>
      <c r="E411" s="167" t="s">
        <v>1275</v>
      </c>
      <c r="F411" s="194" t="s">
        <v>861</v>
      </c>
      <c r="G411" s="190" t="s">
        <v>870</v>
      </c>
      <c r="H411" s="190" t="s">
        <v>1574</v>
      </c>
      <c r="I411" s="193" t="s">
        <v>871</v>
      </c>
      <c r="J411" s="176" t="s">
        <v>47</v>
      </c>
      <c r="K411" s="176" t="s">
        <v>48</v>
      </c>
      <c r="L411" s="176" t="s">
        <v>288</v>
      </c>
      <c r="M411" s="176" t="s">
        <v>85</v>
      </c>
      <c r="N411" s="176">
        <v>5</v>
      </c>
      <c r="O411" s="176" t="s">
        <v>459</v>
      </c>
      <c r="P411" s="176">
        <v>178.29</v>
      </c>
      <c r="Q411" s="176">
        <v>79</v>
      </c>
      <c r="R411" s="176">
        <v>245</v>
      </c>
      <c r="S411" s="176">
        <v>262</v>
      </c>
      <c r="T411" s="176">
        <f t="shared" si="77"/>
        <v>507</v>
      </c>
      <c r="U411" s="176">
        <v>4</v>
      </c>
      <c r="V411" s="192">
        <v>9</v>
      </c>
      <c r="W411" s="212">
        <v>5</v>
      </c>
    </row>
    <row r="412" spans="1:134" s="185" customFormat="1" ht="19" customHeight="1">
      <c r="A412" s="183"/>
      <c r="B412" s="184"/>
      <c r="C412" s="323" t="s">
        <v>1564</v>
      </c>
      <c r="D412" s="324"/>
      <c r="E412" s="324"/>
      <c r="F412" s="324"/>
      <c r="G412" s="324"/>
      <c r="H412" s="324"/>
      <c r="I412" s="324"/>
      <c r="J412" s="324"/>
      <c r="K412" s="324"/>
      <c r="L412" s="324"/>
      <c r="M412" s="324"/>
      <c r="N412" s="324"/>
      <c r="O412" s="325"/>
      <c r="P412" s="181">
        <f>SUM(P407:P411)</f>
        <v>430.74</v>
      </c>
      <c r="Q412" s="181">
        <f t="shared" ref="Q412:V412" si="82">SUM(Q407:Q411)</f>
        <v>359</v>
      </c>
      <c r="R412" s="181">
        <f t="shared" si="82"/>
        <v>1079</v>
      </c>
      <c r="S412" s="181">
        <f t="shared" si="82"/>
        <v>1127</v>
      </c>
      <c r="T412" s="181">
        <f t="shared" si="82"/>
        <v>2206</v>
      </c>
      <c r="U412" s="181">
        <f t="shared" si="82"/>
        <v>19</v>
      </c>
      <c r="V412" s="181">
        <f t="shared" si="82"/>
        <v>32</v>
      </c>
      <c r="W412" s="230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  <c r="AT412" s="198"/>
      <c r="AU412" s="198"/>
      <c r="AV412" s="198"/>
      <c r="AW412" s="198"/>
      <c r="AX412" s="198"/>
      <c r="AY412" s="198"/>
      <c r="AZ412" s="19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  <c r="BZ412" s="198"/>
      <c r="CA412" s="198"/>
      <c r="CB412" s="198"/>
      <c r="CC412" s="198"/>
      <c r="CD412" s="198"/>
      <c r="CE412" s="198"/>
      <c r="CF412" s="198"/>
      <c r="CG412" s="198"/>
      <c r="CH412" s="198"/>
      <c r="CI412" s="198"/>
      <c r="CJ412" s="198"/>
      <c r="CK412" s="198"/>
      <c r="CL412" s="198"/>
      <c r="CM412" s="198"/>
      <c r="CN412" s="198"/>
      <c r="CO412" s="198"/>
      <c r="CP412" s="198"/>
      <c r="CQ412" s="198"/>
      <c r="CR412" s="198"/>
      <c r="CS412" s="198"/>
      <c r="CT412" s="198"/>
      <c r="CU412" s="198"/>
      <c r="CV412" s="198"/>
      <c r="CW412" s="198"/>
      <c r="CX412" s="198"/>
      <c r="CY412" s="198"/>
      <c r="CZ412" s="198"/>
      <c r="DA412" s="198"/>
      <c r="DB412" s="198"/>
      <c r="DC412" s="198"/>
      <c r="DD412" s="198"/>
      <c r="DE412" s="198"/>
      <c r="DF412" s="198"/>
      <c r="DG412" s="198"/>
      <c r="DH412" s="198"/>
      <c r="DI412" s="198"/>
      <c r="DJ412" s="198"/>
      <c r="DK412" s="198"/>
      <c r="DL412" s="198"/>
      <c r="DM412" s="198"/>
      <c r="DN412" s="198"/>
      <c r="DO412" s="198"/>
      <c r="DP412" s="198"/>
      <c r="DQ412" s="198"/>
      <c r="DR412" s="198"/>
      <c r="DS412" s="198"/>
      <c r="DT412" s="198"/>
      <c r="DU412" s="198"/>
      <c r="DV412" s="198"/>
      <c r="DW412" s="198"/>
      <c r="DX412" s="198"/>
      <c r="DY412" s="198"/>
      <c r="DZ412" s="198"/>
      <c r="EA412" s="198"/>
      <c r="EB412" s="198"/>
      <c r="EC412" s="198"/>
      <c r="ED412" s="198"/>
    </row>
    <row r="413" spans="1:134" s="186" customFormat="1" ht="19">
      <c r="A413" s="187">
        <v>332</v>
      </c>
      <c r="B413" s="188">
        <v>24</v>
      </c>
      <c r="C413" s="188">
        <v>32</v>
      </c>
      <c r="D413" s="188">
        <v>32</v>
      </c>
      <c r="E413" s="167" t="s">
        <v>1276</v>
      </c>
      <c r="F413" s="194" t="s">
        <v>872</v>
      </c>
      <c r="G413" s="190" t="s">
        <v>873</v>
      </c>
      <c r="H413" s="190" t="s">
        <v>1574</v>
      </c>
      <c r="I413" s="193" t="s">
        <v>874</v>
      </c>
      <c r="J413" s="176" t="s">
        <v>473</v>
      </c>
      <c r="K413" s="176" t="s">
        <v>473</v>
      </c>
      <c r="L413" s="176" t="s">
        <v>875</v>
      </c>
      <c r="M413" s="176">
        <v>3</v>
      </c>
      <c r="N413" s="176">
        <v>5</v>
      </c>
      <c r="O413" s="176" t="s">
        <v>876</v>
      </c>
      <c r="P413" s="176">
        <v>64.319999999999993</v>
      </c>
      <c r="Q413" s="176">
        <v>50</v>
      </c>
      <c r="R413" s="176">
        <v>180</v>
      </c>
      <c r="S413" s="176">
        <v>183</v>
      </c>
      <c r="T413" s="176">
        <f t="shared" si="77"/>
        <v>363</v>
      </c>
      <c r="U413" s="176">
        <v>5</v>
      </c>
      <c r="V413" s="192">
        <v>6</v>
      </c>
      <c r="W413" s="212">
        <v>1</v>
      </c>
    </row>
    <row r="414" spans="1:134" s="186" customFormat="1" ht="19">
      <c r="A414" s="187">
        <v>333</v>
      </c>
      <c r="B414" s="188">
        <v>25</v>
      </c>
      <c r="C414" s="188">
        <v>110</v>
      </c>
      <c r="D414" s="188">
        <v>110</v>
      </c>
      <c r="E414" s="167" t="s">
        <v>361</v>
      </c>
      <c r="F414" s="194" t="s">
        <v>872</v>
      </c>
      <c r="G414" s="190" t="s">
        <v>877</v>
      </c>
      <c r="H414" s="190" t="s">
        <v>1574</v>
      </c>
      <c r="I414" s="193" t="s">
        <v>878</v>
      </c>
      <c r="J414" s="176" t="s">
        <v>43</v>
      </c>
      <c r="K414" s="176" t="s">
        <v>43</v>
      </c>
      <c r="L414" s="176" t="s">
        <v>875</v>
      </c>
      <c r="M414" s="176">
        <v>3</v>
      </c>
      <c r="N414" s="176">
        <v>5</v>
      </c>
      <c r="O414" s="176" t="s">
        <v>879</v>
      </c>
      <c r="P414" s="176">
        <v>129.87</v>
      </c>
      <c r="Q414" s="176">
        <v>114</v>
      </c>
      <c r="R414" s="176">
        <v>308</v>
      </c>
      <c r="S414" s="176">
        <v>340</v>
      </c>
      <c r="T414" s="176">
        <f t="shared" si="77"/>
        <v>648</v>
      </c>
      <c r="U414" s="176">
        <v>3</v>
      </c>
      <c r="V414" s="192">
        <v>8</v>
      </c>
      <c r="W414" s="212">
        <v>2</v>
      </c>
    </row>
    <row r="415" spans="1:134" s="186" customFormat="1" ht="19">
      <c r="A415" s="187">
        <v>334</v>
      </c>
      <c r="B415" s="188">
        <v>26</v>
      </c>
      <c r="C415" s="188">
        <v>191</v>
      </c>
      <c r="D415" s="188">
        <v>191</v>
      </c>
      <c r="E415" s="167" t="s">
        <v>1149</v>
      </c>
      <c r="F415" s="194" t="s">
        <v>872</v>
      </c>
      <c r="G415" s="190" t="s">
        <v>880</v>
      </c>
      <c r="H415" s="190" t="s">
        <v>1574</v>
      </c>
      <c r="I415" s="193" t="s">
        <v>881</v>
      </c>
      <c r="J415" s="176" t="s">
        <v>47</v>
      </c>
      <c r="K415" s="176" t="s">
        <v>48</v>
      </c>
      <c r="L415" s="176" t="s">
        <v>725</v>
      </c>
      <c r="M415" s="176">
        <v>3</v>
      </c>
      <c r="N415" s="176">
        <v>5</v>
      </c>
      <c r="O415" s="176" t="s">
        <v>726</v>
      </c>
      <c r="P415" s="176">
        <v>128.88999999999999</v>
      </c>
      <c r="Q415" s="176">
        <v>101</v>
      </c>
      <c r="R415" s="176">
        <v>299</v>
      </c>
      <c r="S415" s="176">
        <v>296</v>
      </c>
      <c r="T415" s="176">
        <f t="shared" si="77"/>
        <v>595</v>
      </c>
      <c r="U415" s="176">
        <v>6</v>
      </c>
      <c r="V415" s="192">
        <v>7</v>
      </c>
      <c r="W415" s="212">
        <v>3</v>
      </c>
    </row>
    <row r="416" spans="1:134" s="186" customFormat="1" ht="19">
      <c r="A416" s="187">
        <v>335</v>
      </c>
      <c r="B416" s="188">
        <v>27</v>
      </c>
      <c r="C416" s="188">
        <v>192</v>
      </c>
      <c r="D416" s="188">
        <v>192</v>
      </c>
      <c r="E416" s="167" t="s">
        <v>1277</v>
      </c>
      <c r="F416" s="194" t="s">
        <v>872</v>
      </c>
      <c r="G416" s="190" t="s">
        <v>882</v>
      </c>
      <c r="H416" s="190" t="s">
        <v>1574</v>
      </c>
      <c r="I416" s="193" t="s">
        <v>883</v>
      </c>
      <c r="J416" s="176" t="s">
        <v>47</v>
      </c>
      <c r="K416" s="176" t="s">
        <v>48</v>
      </c>
      <c r="L416" s="176" t="s">
        <v>884</v>
      </c>
      <c r="M416" s="176" t="s">
        <v>85</v>
      </c>
      <c r="N416" s="176">
        <v>10</v>
      </c>
      <c r="O416" s="176" t="s">
        <v>620</v>
      </c>
      <c r="P416" s="176">
        <v>35.630000000000003</v>
      </c>
      <c r="Q416" s="176">
        <v>29</v>
      </c>
      <c r="R416" s="176">
        <v>97</v>
      </c>
      <c r="S416" s="176">
        <v>97</v>
      </c>
      <c r="T416" s="176">
        <f t="shared" si="77"/>
        <v>194</v>
      </c>
      <c r="U416" s="176">
        <v>2</v>
      </c>
      <c r="V416" s="192">
        <v>7</v>
      </c>
      <c r="W416" s="212">
        <v>4</v>
      </c>
    </row>
    <row r="417" spans="1:134" s="186" customFormat="1" ht="19">
      <c r="A417" s="187">
        <v>336</v>
      </c>
      <c r="B417" s="188">
        <v>28</v>
      </c>
      <c r="C417" s="188">
        <v>213</v>
      </c>
      <c r="D417" s="188">
        <v>213</v>
      </c>
      <c r="E417" s="167" t="s">
        <v>1278</v>
      </c>
      <c r="F417" s="194" t="s">
        <v>872</v>
      </c>
      <c r="G417" s="190" t="s">
        <v>882</v>
      </c>
      <c r="H417" s="190" t="s">
        <v>1574</v>
      </c>
      <c r="I417" s="193" t="s">
        <v>885</v>
      </c>
      <c r="J417" s="176" t="s">
        <v>97</v>
      </c>
      <c r="K417" s="176" t="s">
        <v>98</v>
      </c>
      <c r="L417" s="176" t="s">
        <v>420</v>
      </c>
      <c r="M417" s="176">
        <v>3</v>
      </c>
      <c r="N417" s="176">
        <v>10</v>
      </c>
      <c r="O417" s="176" t="s">
        <v>421</v>
      </c>
      <c r="P417" s="176">
        <v>28.38</v>
      </c>
      <c r="Q417" s="176">
        <v>54</v>
      </c>
      <c r="R417" s="176">
        <v>153</v>
      </c>
      <c r="S417" s="176">
        <v>129</v>
      </c>
      <c r="T417" s="176">
        <f t="shared" si="77"/>
        <v>282</v>
      </c>
      <c r="U417" s="176">
        <v>4</v>
      </c>
      <c r="V417" s="192">
        <v>7</v>
      </c>
      <c r="W417" s="212">
        <v>5</v>
      </c>
    </row>
    <row r="418" spans="1:134" s="186" customFormat="1" ht="19">
      <c r="A418" s="187">
        <v>337</v>
      </c>
      <c r="B418" s="188">
        <v>29</v>
      </c>
      <c r="C418" s="188">
        <v>275</v>
      </c>
      <c r="D418" s="188">
        <v>275</v>
      </c>
      <c r="E418" s="167" t="s">
        <v>1279</v>
      </c>
      <c r="F418" s="194" t="s">
        <v>872</v>
      </c>
      <c r="G418" s="190" t="s">
        <v>886</v>
      </c>
      <c r="H418" s="190" t="s">
        <v>1574</v>
      </c>
      <c r="I418" s="193" t="s">
        <v>887</v>
      </c>
      <c r="J418" s="176" t="s">
        <v>458</v>
      </c>
      <c r="K418" s="176" t="s">
        <v>458</v>
      </c>
      <c r="L418" s="176" t="s">
        <v>888</v>
      </c>
      <c r="M418" s="176">
        <v>1</v>
      </c>
      <c r="N418" s="176">
        <v>5</v>
      </c>
      <c r="O418" s="176" t="s">
        <v>889</v>
      </c>
      <c r="P418" s="176">
        <v>41.78</v>
      </c>
      <c r="Q418" s="176">
        <v>25</v>
      </c>
      <c r="R418" s="176">
        <v>67</v>
      </c>
      <c r="S418" s="176">
        <v>91</v>
      </c>
      <c r="T418" s="176">
        <f t="shared" si="77"/>
        <v>158</v>
      </c>
      <c r="U418" s="176">
        <v>3</v>
      </c>
      <c r="V418" s="192">
        <v>6</v>
      </c>
      <c r="W418" s="212">
        <v>6</v>
      </c>
    </row>
    <row r="419" spans="1:134" s="186" customFormat="1" ht="19">
      <c r="A419" s="187">
        <v>338</v>
      </c>
      <c r="B419" s="188">
        <v>30</v>
      </c>
      <c r="C419" s="188">
        <v>282</v>
      </c>
      <c r="D419" s="188">
        <v>282</v>
      </c>
      <c r="E419" s="167" t="s">
        <v>1280</v>
      </c>
      <c r="F419" s="194" t="s">
        <v>872</v>
      </c>
      <c r="G419" s="190" t="s">
        <v>890</v>
      </c>
      <c r="H419" s="190" t="s">
        <v>1574</v>
      </c>
      <c r="I419" s="191" t="s">
        <v>891</v>
      </c>
      <c r="J419" s="176" t="s">
        <v>107</v>
      </c>
      <c r="K419" s="176" t="s">
        <v>107</v>
      </c>
      <c r="L419" s="176" t="s">
        <v>888</v>
      </c>
      <c r="M419" s="176">
        <v>1</v>
      </c>
      <c r="N419" s="176">
        <v>5</v>
      </c>
      <c r="O419" s="176" t="s">
        <v>889</v>
      </c>
      <c r="P419" s="176">
        <v>46.72</v>
      </c>
      <c r="Q419" s="176">
        <v>11</v>
      </c>
      <c r="R419" s="176">
        <v>36</v>
      </c>
      <c r="S419" s="176">
        <v>36</v>
      </c>
      <c r="T419" s="176">
        <f t="shared" si="77"/>
        <v>72</v>
      </c>
      <c r="U419" s="176">
        <v>2</v>
      </c>
      <c r="V419" s="192">
        <v>4</v>
      </c>
      <c r="W419" s="212">
        <v>7</v>
      </c>
    </row>
    <row r="420" spans="1:134" s="186" customFormat="1" ht="19">
      <c r="A420" s="187">
        <v>339</v>
      </c>
      <c r="B420" s="188">
        <v>31</v>
      </c>
      <c r="C420" s="188">
        <v>296</v>
      </c>
      <c r="D420" s="188">
        <v>296</v>
      </c>
      <c r="E420" s="167" t="s">
        <v>1202</v>
      </c>
      <c r="F420" s="194" t="s">
        <v>872</v>
      </c>
      <c r="G420" s="190" t="s">
        <v>892</v>
      </c>
      <c r="H420" s="190" t="s">
        <v>1574</v>
      </c>
      <c r="I420" s="193" t="s">
        <v>893</v>
      </c>
      <c r="J420" s="176" t="s">
        <v>319</v>
      </c>
      <c r="K420" s="176" t="s">
        <v>319</v>
      </c>
      <c r="L420" s="176" t="s">
        <v>650</v>
      </c>
      <c r="M420" s="176">
        <v>1</v>
      </c>
      <c r="N420" s="176">
        <v>5</v>
      </c>
      <c r="O420" s="176" t="s">
        <v>651</v>
      </c>
      <c r="P420" s="176">
        <v>20.32</v>
      </c>
      <c r="Q420" s="176">
        <v>12</v>
      </c>
      <c r="R420" s="176">
        <v>26</v>
      </c>
      <c r="S420" s="176">
        <v>29</v>
      </c>
      <c r="T420" s="176">
        <f t="shared" si="77"/>
        <v>55</v>
      </c>
      <c r="U420" s="176">
        <v>1</v>
      </c>
      <c r="V420" s="192">
        <v>6</v>
      </c>
      <c r="W420" s="212">
        <v>8</v>
      </c>
    </row>
    <row r="421" spans="1:134" s="186" customFormat="1" ht="19">
      <c r="A421" s="187">
        <v>340</v>
      </c>
      <c r="B421" s="188">
        <v>32</v>
      </c>
      <c r="C421" s="188">
        <v>301</v>
      </c>
      <c r="D421" s="188">
        <v>301</v>
      </c>
      <c r="E421" s="167" t="s">
        <v>1281</v>
      </c>
      <c r="F421" s="194" t="s">
        <v>872</v>
      </c>
      <c r="G421" s="190" t="s">
        <v>894</v>
      </c>
      <c r="H421" s="190" t="s">
        <v>1574</v>
      </c>
      <c r="I421" s="191" t="s">
        <v>895</v>
      </c>
      <c r="J421" s="176" t="s">
        <v>567</v>
      </c>
      <c r="K421" s="176" t="s">
        <v>567</v>
      </c>
      <c r="L421" s="176" t="s">
        <v>743</v>
      </c>
      <c r="M421" s="176">
        <v>1</v>
      </c>
      <c r="N421" s="176">
        <v>5</v>
      </c>
      <c r="O421" s="176" t="s">
        <v>896</v>
      </c>
      <c r="P421" s="176">
        <v>191.8</v>
      </c>
      <c r="Q421" s="176">
        <v>41</v>
      </c>
      <c r="R421" s="176">
        <v>119</v>
      </c>
      <c r="S421" s="176">
        <v>135</v>
      </c>
      <c r="T421" s="176">
        <f t="shared" si="77"/>
        <v>254</v>
      </c>
      <c r="U421" s="176">
        <v>5</v>
      </c>
      <c r="V421" s="192">
        <v>4</v>
      </c>
      <c r="W421" s="212">
        <v>9</v>
      </c>
    </row>
    <row r="422" spans="1:134" s="186" customFormat="1" ht="19">
      <c r="A422" s="187">
        <v>341</v>
      </c>
      <c r="B422" s="188">
        <v>33</v>
      </c>
      <c r="C422" s="205">
        <v>305</v>
      </c>
      <c r="D422" s="205">
        <v>305</v>
      </c>
      <c r="E422" s="206" t="s">
        <v>1282</v>
      </c>
      <c r="F422" s="216" t="s">
        <v>872</v>
      </c>
      <c r="G422" s="208" t="s">
        <v>894</v>
      </c>
      <c r="H422" s="190" t="s">
        <v>1574</v>
      </c>
      <c r="I422" s="209" t="s">
        <v>897</v>
      </c>
      <c r="J422" s="210" t="s">
        <v>347</v>
      </c>
      <c r="K422" s="210" t="s">
        <v>347</v>
      </c>
      <c r="L422" s="210" t="s">
        <v>261</v>
      </c>
      <c r="M422" s="210">
        <v>1</v>
      </c>
      <c r="N422" s="210">
        <v>5</v>
      </c>
      <c r="O422" s="210" t="s">
        <v>262</v>
      </c>
      <c r="P422" s="210">
        <v>72.77</v>
      </c>
      <c r="Q422" s="210">
        <v>27</v>
      </c>
      <c r="R422" s="210">
        <v>83</v>
      </c>
      <c r="S422" s="210">
        <v>84</v>
      </c>
      <c r="T422" s="210">
        <f t="shared" si="77"/>
        <v>167</v>
      </c>
      <c r="U422" s="210">
        <v>3</v>
      </c>
      <c r="V422" s="211">
        <v>4</v>
      </c>
      <c r="W422" s="262">
        <v>10</v>
      </c>
    </row>
    <row r="423" spans="1:134" s="185" customFormat="1" ht="19" customHeight="1">
      <c r="A423" s="183"/>
      <c r="B423" s="218"/>
      <c r="C423" s="323" t="s">
        <v>1565</v>
      </c>
      <c r="D423" s="324"/>
      <c r="E423" s="324"/>
      <c r="F423" s="324"/>
      <c r="G423" s="324"/>
      <c r="H423" s="324"/>
      <c r="I423" s="324"/>
      <c r="J423" s="324"/>
      <c r="K423" s="324"/>
      <c r="L423" s="324"/>
      <c r="M423" s="324"/>
      <c r="N423" s="324"/>
      <c r="O423" s="325"/>
      <c r="P423" s="219">
        <f>SUM(P413:P422)</f>
        <v>760.48</v>
      </c>
      <c r="Q423" s="219">
        <f t="shared" ref="Q423:V423" si="83">SUM(Q413:Q422)</f>
        <v>464</v>
      </c>
      <c r="R423" s="219">
        <f t="shared" si="83"/>
        <v>1368</v>
      </c>
      <c r="S423" s="219">
        <f t="shared" si="83"/>
        <v>1420</v>
      </c>
      <c r="T423" s="219">
        <f t="shared" si="83"/>
        <v>2788</v>
      </c>
      <c r="U423" s="219">
        <f t="shared" si="83"/>
        <v>34</v>
      </c>
      <c r="V423" s="219">
        <f t="shared" si="83"/>
        <v>59</v>
      </c>
      <c r="W423" s="261"/>
      <c r="X423" s="198"/>
      <c r="Y423" s="198"/>
      <c r="Z423" s="198"/>
      <c r="AA423" s="198"/>
      <c r="AB423" s="198"/>
      <c r="AC423" s="198"/>
      <c r="AD423" s="198"/>
      <c r="AE423" s="198"/>
      <c r="AF423" s="198"/>
      <c r="AG423" s="198"/>
      <c r="AH423" s="198"/>
      <c r="AI423" s="198"/>
      <c r="AJ423" s="198"/>
      <c r="AK423" s="198"/>
      <c r="AL423" s="198"/>
      <c r="AM423" s="198"/>
      <c r="AN423" s="198"/>
      <c r="AO423" s="198"/>
      <c r="AP423" s="198"/>
      <c r="AQ423" s="198"/>
      <c r="AR423" s="198"/>
      <c r="AS423" s="198"/>
      <c r="AT423" s="198"/>
      <c r="AU423" s="198"/>
      <c r="AV423" s="198"/>
      <c r="AW423" s="198"/>
      <c r="AX423" s="198"/>
      <c r="AY423" s="198"/>
      <c r="AZ423" s="19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  <c r="BZ423" s="198"/>
      <c r="CA423" s="198"/>
      <c r="CB423" s="198"/>
      <c r="CC423" s="198"/>
      <c r="CD423" s="198"/>
      <c r="CE423" s="198"/>
      <c r="CF423" s="198"/>
      <c r="CG423" s="198"/>
      <c r="CH423" s="198"/>
      <c r="CI423" s="198"/>
      <c r="CJ423" s="198"/>
      <c r="CK423" s="198"/>
      <c r="CL423" s="198"/>
      <c r="CM423" s="198"/>
      <c r="CN423" s="198"/>
      <c r="CO423" s="198"/>
      <c r="CP423" s="198"/>
      <c r="CQ423" s="198"/>
      <c r="CR423" s="198"/>
      <c r="CS423" s="198"/>
      <c r="CT423" s="198"/>
      <c r="CU423" s="198"/>
      <c r="CV423" s="198"/>
      <c r="CW423" s="198"/>
      <c r="CX423" s="198"/>
      <c r="CY423" s="198"/>
      <c r="CZ423" s="198"/>
      <c r="DA423" s="198"/>
      <c r="DB423" s="198"/>
      <c r="DC423" s="198"/>
      <c r="DD423" s="198"/>
      <c r="DE423" s="198"/>
      <c r="DF423" s="198"/>
      <c r="DG423" s="198"/>
      <c r="DH423" s="198"/>
      <c r="DI423" s="198"/>
      <c r="DJ423" s="198"/>
      <c r="DK423" s="198"/>
      <c r="DL423" s="198"/>
      <c r="DM423" s="198"/>
      <c r="DN423" s="198"/>
      <c r="DO423" s="198"/>
      <c r="DP423" s="198"/>
      <c r="DQ423" s="198"/>
      <c r="DR423" s="198"/>
      <c r="DS423" s="198"/>
      <c r="DT423" s="198"/>
      <c r="DU423" s="198"/>
      <c r="DV423" s="198"/>
      <c r="DW423" s="198"/>
      <c r="DX423" s="198"/>
      <c r="DY423" s="198"/>
      <c r="DZ423" s="198"/>
      <c r="EA423" s="198"/>
      <c r="EB423" s="198"/>
      <c r="EC423" s="198"/>
      <c r="ED423" s="198"/>
    </row>
    <row r="424" spans="1:134" s="250" customFormat="1" ht="19" customHeight="1">
      <c r="A424" s="247"/>
      <c r="B424" s="248"/>
      <c r="C424" s="248"/>
      <c r="D424" s="248"/>
      <c r="E424" s="320" t="s">
        <v>1555</v>
      </c>
      <c r="F424" s="321"/>
      <c r="G424" s="321"/>
      <c r="H424" s="321"/>
      <c r="I424" s="321"/>
      <c r="J424" s="321"/>
      <c r="K424" s="321"/>
      <c r="L424" s="321"/>
      <c r="M424" s="321"/>
      <c r="N424" s="321"/>
      <c r="O424" s="322"/>
      <c r="P424" s="249">
        <f>P423+P412+P406+P402+P397+P390</f>
        <v>3172.7499999999995</v>
      </c>
      <c r="Q424" s="249">
        <f t="shared" ref="Q424:V424" si="84">Q423+Q412+Q406+Q402+Q397+Q390</f>
        <v>2124</v>
      </c>
      <c r="R424" s="249">
        <f t="shared" si="84"/>
        <v>5948</v>
      </c>
      <c r="S424" s="249">
        <f t="shared" si="84"/>
        <v>6142</v>
      </c>
      <c r="T424" s="249">
        <f t="shared" si="84"/>
        <v>12090</v>
      </c>
      <c r="U424" s="249">
        <f t="shared" si="84"/>
        <v>129</v>
      </c>
      <c r="V424" s="249">
        <f t="shared" si="84"/>
        <v>197</v>
      </c>
      <c r="W424" s="267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  <c r="CL424" s="103"/>
      <c r="CM424" s="103"/>
      <c r="CN424" s="103"/>
      <c r="CO424" s="103"/>
      <c r="CP424" s="103"/>
      <c r="CQ424" s="103"/>
      <c r="CR424" s="103"/>
      <c r="CS424" s="103"/>
      <c r="CT424" s="103"/>
      <c r="CU424" s="103"/>
      <c r="CV424" s="103"/>
      <c r="CW424" s="103"/>
      <c r="CX424" s="103"/>
      <c r="CY424" s="103"/>
      <c r="CZ424" s="103"/>
      <c r="DA424" s="103"/>
      <c r="DB424" s="103"/>
      <c r="DC424" s="103"/>
      <c r="DD424" s="103"/>
      <c r="DE424" s="103"/>
      <c r="DF424" s="103"/>
      <c r="DG424" s="103"/>
      <c r="DH424" s="103"/>
      <c r="DI424" s="103"/>
      <c r="DJ424" s="103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</row>
    <row r="425" spans="1:134" ht="21">
      <c r="A425" s="143"/>
      <c r="B425" s="144"/>
      <c r="C425" s="144"/>
      <c r="D425" s="144"/>
      <c r="E425" s="303" t="s">
        <v>1482</v>
      </c>
      <c r="F425" s="304"/>
      <c r="G425" s="304"/>
      <c r="H425" s="304"/>
      <c r="I425" s="304"/>
      <c r="J425" s="304"/>
      <c r="K425" s="304"/>
      <c r="L425" s="304"/>
      <c r="M425" s="304"/>
      <c r="N425" s="304"/>
      <c r="O425" s="305"/>
      <c r="P425" s="151">
        <f>P424+P383+P333+P300+P279+P193+P126+P76</f>
        <v>27067.479999999996</v>
      </c>
      <c r="Q425" s="151">
        <f t="shared" ref="Q425:V425" si="85">Q424+Q383+Q333+Q300+Q279+Q193+Q126+Q76</f>
        <v>27309</v>
      </c>
      <c r="R425" s="151">
        <f t="shared" si="85"/>
        <v>73066</v>
      </c>
      <c r="S425" s="151">
        <f t="shared" si="85"/>
        <v>75779</v>
      </c>
      <c r="T425" s="151">
        <f t="shared" si="85"/>
        <v>148845</v>
      </c>
      <c r="U425" s="151">
        <f t="shared" si="85"/>
        <v>1462</v>
      </c>
      <c r="V425" s="151">
        <f t="shared" si="85"/>
        <v>1863</v>
      </c>
      <c r="W425" s="268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3"/>
      <c r="CM425" s="103"/>
      <c r="CN425" s="103"/>
      <c r="CO425" s="103"/>
      <c r="CP425" s="103"/>
      <c r="CQ425" s="103"/>
      <c r="CR425" s="103"/>
      <c r="CS425" s="103"/>
      <c r="CT425" s="103"/>
      <c r="CU425" s="103"/>
      <c r="CV425" s="103"/>
      <c r="CW425" s="103"/>
      <c r="CX425" s="103"/>
      <c r="CY425" s="103"/>
      <c r="CZ425" s="103"/>
      <c r="DA425" s="103"/>
      <c r="DB425" s="103"/>
      <c r="DC425" s="103"/>
      <c r="DD425" s="103"/>
      <c r="DE425" s="103"/>
      <c r="DF425" s="103"/>
      <c r="DG425" s="103"/>
      <c r="DH425" s="103"/>
      <c r="DI425" s="103"/>
      <c r="DJ425" s="103"/>
      <c r="DK425" s="103"/>
      <c r="DL425" s="103"/>
      <c r="DM425" s="103"/>
      <c r="DN425" s="103"/>
      <c r="DO425" s="103"/>
      <c r="DP425" s="103"/>
      <c r="DQ425" s="103"/>
      <c r="DR425" s="103"/>
      <c r="DS425" s="103"/>
      <c r="DT425" s="103"/>
      <c r="DU425" s="103"/>
      <c r="DV425" s="103"/>
      <c r="DW425" s="103"/>
      <c r="DX425" s="103"/>
      <c r="DY425" s="103"/>
      <c r="DZ425" s="103"/>
      <c r="EA425" s="103"/>
      <c r="EB425" s="103"/>
      <c r="EC425" s="103"/>
      <c r="ED425" s="103"/>
    </row>
    <row r="426" spans="1:134">
      <c r="V426" s="97"/>
      <c r="W426" s="269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  <c r="CL426" s="103"/>
      <c r="CM426" s="103"/>
      <c r="CN426" s="103"/>
      <c r="CO426" s="103"/>
      <c r="CP426" s="103"/>
      <c r="CQ426" s="103"/>
      <c r="CR426" s="103"/>
      <c r="CS426" s="103"/>
      <c r="CT426" s="103"/>
      <c r="CU426" s="103"/>
      <c r="CV426" s="103"/>
      <c r="CW426" s="103"/>
      <c r="CX426" s="103"/>
      <c r="CY426" s="103"/>
      <c r="CZ426" s="103"/>
      <c r="DA426" s="103"/>
      <c r="DB426" s="103"/>
      <c r="DC426" s="103"/>
      <c r="DD426" s="103"/>
      <c r="DE426" s="103"/>
      <c r="DF426" s="103"/>
      <c r="DG426" s="103"/>
      <c r="DH426" s="103"/>
      <c r="DI426" s="103"/>
      <c r="DJ426" s="103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</row>
    <row r="427" spans="1:134">
      <c r="V427" s="97"/>
      <c r="W427" s="269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  <c r="CJ427" s="103"/>
      <c r="CK427" s="103"/>
      <c r="CL427" s="103"/>
      <c r="CM427" s="103"/>
      <c r="CN427" s="103"/>
      <c r="CO427" s="103"/>
      <c r="CP427" s="103"/>
      <c r="CQ427" s="103"/>
      <c r="CR427" s="103"/>
      <c r="CS427" s="103"/>
      <c r="CT427" s="103"/>
      <c r="CU427" s="103"/>
      <c r="CV427" s="103"/>
      <c r="CW427" s="103"/>
      <c r="CX427" s="103"/>
      <c r="CY427" s="103"/>
      <c r="CZ427" s="103"/>
      <c r="DA427" s="103"/>
      <c r="DB427" s="103"/>
      <c r="DC427" s="103"/>
      <c r="DD427" s="103"/>
      <c r="DE427" s="103"/>
      <c r="DF427" s="103"/>
      <c r="DG427" s="103"/>
      <c r="DH427" s="103"/>
      <c r="DI427" s="103"/>
      <c r="DJ427" s="103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</row>
    <row r="428" spans="1:134">
      <c r="F428" s="297"/>
      <c r="G428" s="297"/>
      <c r="H428" s="164"/>
      <c r="V428" s="97"/>
      <c r="W428" s="269"/>
      <c r="X428" s="146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  <c r="CL428" s="103"/>
      <c r="CM428" s="103"/>
      <c r="CN428" s="103"/>
      <c r="CO428" s="103"/>
      <c r="CP428" s="103"/>
      <c r="CQ428" s="103"/>
      <c r="CR428" s="103"/>
      <c r="CS428" s="103"/>
      <c r="CT428" s="103"/>
      <c r="CU428" s="103"/>
      <c r="CV428" s="103"/>
      <c r="CW428" s="103"/>
      <c r="CX428" s="103"/>
      <c r="CY428" s="103"/>
      <c r="CZ428" s="103"/>
      <c r="DA428" s="103"/>
      <c r="DB428" s="103"/>
      <c r="DC428" s="103"/>
      <c r="DD428" s="103"/>
      <c r="DE428" s="103"/>
      <c r="DF428" s="103"/>
      <c r="DG428" s="103"/>
      <c r="DH428" s="103"/>
      <c r="DI428" s="103"/>
      <c r="DJ428" s="103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</row>
    <row r="429" spans="1:134">
      <c r="F429" s="275"/>
      <c r="G429" s="77"/>
      <c r="H429" s="77"/>
      <c r="V429" s="97"/>
      <c r="W429" s="269"/>
      <c r="X429" s="146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  <c r="CJ429" s="103"/>
      <c r="CK429" s="103"/>
      <c r="CL429" s="103"/>
      <c r="CM429" s="103"/>
      <c r="CN429" s="103"/>
      <c r="CO429" s="103"/>
      <c r="CP429" s="103"/>
      <c r="CQ429" s="103"/>
      <c r="CR429" s="103"/>
      <c r="CS429" s="103"/>
      <c r="CT429" s="103"/>
      <c r="CU429" s="103"/>
      <c r="CV429" s="103"/>
      <c r="CW429" s="103"/>
      <c r="CX429" s="103"/>
      <c r="CY429" s="103"/>
      <c r="CZ429" s="103"/>
      <c r="DA429" s="103"/>
      <c r="DB429" s="103"/>
      <c r="DC429" s="103"/>
      <c r="DD429" s="103"/>
      <c r="DE429" s="103"/>
      <c r="DF429" s="103"/>
      <c r="DG429" s="103"/>
      <c r="DH429" s="103"/>
      <c r="DI429" s="103"/>
      <c r="DJ429" s="103"/>
      <c r="DK429" s="103"/>
      <c r="DL429" s="103"/>
      <c r="DM429" s="103"/>
      <c r="DN429" s="103"/>
      <c r="DO429" s="103"/>
      <c r="DP429" s="103"/>
      <c r="DQ429" s="103"/>
      <c r="DR429" s="103"/>
      <c r="DS429" s="103"/>
      <c r="DT429" s="103"/>
      <c r="DU429" s="103"/>
      <c r="DV429" s="103"/>
      <c r="DW429" s="103"/>
      <c r="DX429" s="103"/>
      <c r="DY429" s="103"/>
      <c r="DZ429" s="103"/>
      <c r="EA429" s="103"/>
      <c r="EB429" s="103"/>
      <c r="EC429" s="103"/>
      <c r="ED429" s="103"/>
    </row>
    <row r="430" spans="1:134">
      <c r="F430" s="275"/>
      <c r="G430" s="73"/>
      <c r="H430" s="73"/>
      <c r="V430" s="97"/>
      <c r="W430" s="269"/>
      <c r="X430" s="146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  <c r="CL430" s="103"/>
      <c r="CM430" s="103"/>
      <c r="CN430" s="103"/>
      <c r="CO430" s="103"/>
      <c r="CP430" s="103"/>
      <c r="CQ430" s="103"/>
      <c r="CR430" s="103"/>
      <c r="CS430" s="103"/>
      <c r="CT430" s="103"/>
      <c r="CU430" s="103"/>
      <c r="CV430" s="103"/>
      <c r="CW430" s="103"/>
      <c r="CX430" s="103"/>
      <c r="CY430" s="103"/>
      <c r="CZ430" s="103"/>
      <c r="DA430" s="103"/>
      <c r="DB430" s="103"/>
      <c r="DC430" s="103"/>
      <c r="DD430" s="103"/>
      <c r="DE430" s="103"/>
      <c r="DF430" s="103"/>
      <c r="DG430" s="103"/>
      <c r="DH430" s="103"/>
      <c r="DI430" s="103"/>
      <c r="DJ430" s="103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</row>
    <row r="431" spans="1:134">
      <c r="F431" s="276"/>
      <c r="G431" s="76"/>
      <c r="H431" s="76"/>
      <c r="V431" s="97"/>
      <c r="W431" s="269"/>
      <c r="X431" s="146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  <c r="CB431" s="103"/>
      <c r="CC431" s="103"/>
      <c r="CD431" s="103"/>
      <c r="CE431" s="103"/>
      <c r="CF431" s="103"/>
      <c r="CG431" s="103"/>
      <c r="CH431" s="103"/>
      <c r="CI431" s="103"/>
      <c r="CJ431" s="103"/>
      <c r="CK431" s="103"/>
      <c r="CL431" s="103"/>
      <c r="CM431" s="103"/>
      <c r="CN431" s="103"/>
      <c r="CO431" s="103"/>
      <c r="CP431" s="103"/>
      <c r="CQ431" s="103"/>
      <c r="CR431" s="103"/>
      <c r="CS431" s="103"/>
      <c r="CT431" s="103"/>
      <c r="CU431" s="103"/>
      <c r="CV431" s="103"/>
      <c r="CW431" s="103"/>
      <c r="CX431" s="103"/>
      <c r="CY431" s="103"/>
      <c r="CZ431" s="103"/>
      <c r="DA431" s="103"/>
      <c r="DB431" s="103"/>
      <c r="DC431" s="103"/>
      <c r="DD431" s="103"/>
      <c r="DE431" s="103"/>
      <c r="DF431" s="103"/>
      <c r="DG431" s="103"/>
      <c r="DH431" s="103"/>
      <c r="DI431" s="103"/>
      <c r="DJ431" s="103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</row>
    <row r="432" spans="1:134">
      <c r="V432" s="97"/>
      <c r="W432" s="269"/>
      <c r="X432" s="146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103"/>
      <c r="BX432" s="103"/>
      <c r="BY432" s="103"/>
      <c r="BZ432" s="103"/>
      <c r="CA432" s="103"/>
      <c r="CB432" s="103"/>
      <c r="CC432" s="103"/>
      <c r="CD432" s="103"/>
      <c r="CE432" s="103"/>
      <c r="CF432" s="103"/>
      <c r="CG432" s="103"/>
      <c r="CH432" s="103"/>
      <c r="CI432" s="103"/>
      <c r="CJ432" s="103"/>
      <c r="CK432" s="103"/>
      <c r="CL432" s="103"/>
      <c r="CM432" s="103"/>
      <c r="CN432" s="103"/>
      <c r="CO432" s="103"/>
      <c r="CP432" s="103"/>
      <c r="CQ432" s="103"/>
      <c r="CR432" s="103"/>
      <c r="CS432" s="103"/>
      <c r="CT432" s="103"/>
      <c r="CU432" s="103"/>
      <c r="CV432" s="103"/>
      <c r="CW432" s="103"/>
      <c r="CX432" s="103"/>
      <c r="CY432" s="103"/>
      <c r="CZ432" s="103"/>
      <c r="DA432" s="103"/>
      <c r="DB432" s="103"/>
      <c r="DC432" s="103"/>
      <c r="DD432" s="103"/>
      <c r="DE432" s="103"/>
      <c r="DF432" s="103"/>
      <c r="DG432" s="103"/>
      <c r="DH432" s="103"/>
      <c r="DI432" s="103"/>
      <c r="DJ432" s="103"/>
      <c r="DK432" s="103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</row>
    <row r="433" spans="22:134">
      <c r="V433" s="97"/>
      <c r="W433" s="269"/>
      <c r="X433" s="146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103"/>
      <c r="BX433" s="103"/>
      <c r="BY433" s="103"/>
      <c r="BZ433" s="103"/>
      <c r="CA433" s="103"/>
      <c r="CB433" s="103"/>
      <c r="CC433" s="103"/>
      <c r="CD433" s="103"/>
      <c r="CE433" s="103"/>
      <c r="CF433" s="103"/>
      <c r="CG433" s="103"/>
      <c r="CH433" s="103"/>
      <c r="CI433" s="103"/>
      <c r="CJ433" s="103"/>
      <c r="CK433" s="103"/>
      <c r="CL433" s="103"/>
      <c r="CM433" s="103"/>
      <c r="CN433" s="103"/>
      <c r="CO433" s="103"/>
      <c r="CP433" s="103"/>
      <c r="CQ433" s="103"/>
      <c r="CR433" s="103"/>
      <c r="CS433" s="103"/>
      <c r="CT433" s="103"/>
      <c r="CU433" s="103"/>
      <c r="CV433" s="103"/>
      <c r="CW433" s="103"/>
      <c r="CX433" s="103"/>
      <c r="CY433" s="103"/>
      <c r="CZ433" s="103"/>
      <c r="DA433" s="103"/>
      <c r="DB433" s="103"/>
      <c r="DC433" s="103"/>
      <c r="DD433" s="103"/>
      <c r="DE433" s="103"/>
      <c r="DF433" s="103"/>
      <c r="DG433" s="103"/>
      <c r="DH433" s="103"/>
      <c r="DI433" s="103"/>
      <c r="DJ433" s="103"/>
      <c r="DK433" s="103"/>
      <c r="DL433" s="103"/>
      <c r="DM433" s="103"/>
      <c r="DN433" s="103"/>
      <c r="DO433" s="103"/>
      <c r="DP433" s="103"/>
      <c r="DQ433" s="103"/>
      <c r="DR433" s="103"/>
      <c r="DS433" s="103"/>
      <c r="DT433" s="103"/>
      <c r="DU433" s="103"/>
      <c r="DV433" s="103"/>
      <c r="DW433" s="103"/>
      <c r="DX433" s="103"/>
      <c r="DY433" s="103"/>
      <c r="DZ433" s="103"/>
      <c r="EA433" s="103"/>
      <c r="EB433" s="103"/>
      <c r="EC433" s="103"/>
      <c r="ED433" s="103"/>
    </row>
    <row r="434" spans="22:134">
      <c r="V434" s="97"/>
      <c r="W434" s="269"/>
      <c r="X434" s="146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103"/>
      <c r="BX434" s="103"/>
      <c r="BY434" s="103"/>
      <c r="BZ434" s="103"/>
      <c r="CA434" s="103"/>
      <c r="CB434" s="103"/>
      <c r="CC434" s="103"/>
      <c r="CD434" s="103"/>
      <c r="CE434" s="103"/>
      <c r="CF434" s="103"/>
      <c r="CG434" s="103"/>
      <c r="CH434" s="103"/>
      <c r="CI434" s="103"/>
      <c r="CJ434" s="103"/>
      <c r="CK434" s="103"/>
      <c r="CL434" s="103"/>
      <c r="CM434" s="103"/>
      <c r="CN434" s="103"/>
      <c r="CO434" s="103"/>
      <c r="CP434" s="103"/>
      <c r="CQ434" s="103"/>
      <c r="CR434" s="103"/>
      <c r="CS434" s="103"/>
      <c r="CT434" s="103"/>
      <c r="CU434" s="103"/>
      <c r="CV434" s="103"/>
      <c r="CW434" s="103"/>
      <c r="CX434" s="103"/>
      <c r="CY434" s="103"/>
      <c r="CZ434" s="103"/>
      <c r="DA434" s="103"/>
      <c r="DB434" s="103"/>
      <c r="DC434" s="103"/>
      <c r="DD434" s="103"/>
      <c r="DE434" s="103"/>
      <c r="DF434" s="103"/>
      <c r="DG434" s="103"/>
      <c r="DH434" s="103"/>
      <c r="DI434" s="103"/>
      <c r="DJ434" s="103"/>
      <c r="DK434" s="103"/>
      <c r="DL434" s="103"/>
      <c r="DM434" s="103"/>
      <c r="DN434" s="103"/>
      <c r="DO434" s="103"/>
      <c r="DP434" s="103"/>
      <c r="DQ434" s="103"/>
      <c r="DR434" s="103"/>
      <c r="DS434" s="103"/>
      <c r="DT434" s="103"/>
      <c r="DU434" s="103"/>
      <c r="DV434" s="103"/>
      <c r="DW434" s="103"/>
      <c r="DX434" s="103"/>
      <c r="DY434" s="103"/>
      <c r="DZ434" s="103"/>
      <c r="EA434" s="103"/>
      <c r="EB434" s="103"/>
      <c r="EC434" s="103"/>
      <c r="ED434" s="103"/>
    </row>
    <row r="435" spans="22:134">
      <c r="V435" s="97"/>
      <c r="W435" s="269"/>
      <c r="X435" s="146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  <c r="CB435" s="103"/>
      <c r="CC435" s="103"/>
      <c r="CD435" s="103"/>
      <c r="CE435" s="103"/>
      <c r="CF435" s="103"/>
      <c r="CG435" s="103"/>
      <c r="CH435" s="103"/>
      <c r="CI435" s="103"/>
      <c r="CJ435" s="103"/>
      <c r="CK435" s="103"/>
      <c r="CL435" s="103"/>
      <c r="CM435" s="103"/>
      <c r="CN435" s="103"/>
      <c r="CO435" s="103"/>
      <c r="CP435" s="103"/>
      <c r="CQ435" s="103"/>
      <c r="CR435" s="103"/>
      <c r="CS435" s="103"/>
      <c r="CT435" s="103"/>
      <c r="CU435" s="103"/>
      <c r="CV435" s="103"/>
      <c r="CW435" s="103"/>
      <c r="CX435" s="103"/>
      <c r="CY435" s="103"/>
      <c r="CZ435" s="103"/>
      <c r="DA435" s="103"/>
      <c r="DB435" s="103"/>
      <c r="DC435" s="103"/>
      <c r="DD435" s="103"/>
      <c r="DE435" s="103"/>
      <c r="DF435" s="103"/>
      <c r="DG435" s="103"/>
      <c r="DH435" s="103"/>
      <c r="DI435" s="103"/>
      <c r="DJ435" s="103"/>
      <c r="DK435" s="103"/>
      <c r="DL435" s="103"/>
      <c r="DM435" s="103"/>
      <c r="DN435" s="103"/>
      <c r="DO435" s="103"/>
      <c r="DP435" s="103"/>
      <c r="DQ435" s="103"/>
      <c r="DR435" s="103"/>
      <c r="DS435" s="103"/>
      <c r="DT435" s="103"/>
      <c r="DU435" s="103"/>
      <c r="DV435" s="103"/>
      <c r="DW435" s="103"/>
      <c r="DX435" s="103"/>
      <c r="DY435" s="103"/>
      <c r="DZ435" s="103"/>
      <c r="EA435" s="103"/>
      <c r="EB435" s="103"/>
      <c r="EC435" s="103"/>
      <c r="ED435" s="103"/>
    </row>
    <row r="436" spans="22:134">
      <c r="V436" s="97"/>
      <c r="W436" s="269"/>
      <c r="X436" s="146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103"/>
      <c r="BX436" s="103"/>
      <c r="BY436" s="103"/>
      <c r="BZ436" s="103"/>
      <c r="CA436" s="103"/>
      <c r="CB436" s="103"/>
      <c r="CC436" s="103"/>
      <c r="CD436" s="103"/>
      <c r="CE436" s="103"/>
      <c r="CF436" s="103"/>
      <c r="CG436" s="103"/>
      <c r="CH436" s="103"/>
      <c r="CI436" s="103"/>
      <c r="CJ436" s="103"/>
      <c r="CK436" s="103"/>
      <c r="CL436" s="103"/>
      <c r="CM436" s="103"/>
      <c r="CN436" s="103"/>
      <c r="CO436" s="103"/>
      <c r="CP436" s="103"/>
      <c r="CQ436" s="103"/>
      <c r="CR436" s="103"/>
      <c r="CS436" s="103"/>
      <c r="CT436" s="103"/>
      <c r="CU436" s="103"/>
      <c r="CV436" s="103"/>
      <c r="CW436" s="103"/>
      <c r="CX436" s="103"/>
      <c r="CY436" s="103"/>
      <c r="CZ436" s="103"/>
      <c r="DA436" s="103"/>
      <c r="DB436" s="103"/>
      <c r="DC436" s="103"/>
      <c r="DD436" s="103"/>
      <c r="DE436" s="103"/>
      <c r="DF436" s="103"/>
      <c r="DG436" s="103"/>
      <c r="DH436" s="103"/>
      <c r="DI436" s="103"/>
      <c r="DJ436" s="103"/>
      <c r="DK436" s="103"/>
      <c r="DL436" s="103"/>
      <c r="DM436" s="103"/>
      <c r="DN436" s="103"/>
      <c r="DO436" s="103"/>
      <c r="DP436" s="103"/>
      <c r="DQ436" s="103"/>
      <c r="DR436" s="103"/>
      <c r="DS436" s="103"/>
      <c r="DT436" s="103"/>
      <c r="DU436" s="103"/>
      <c r="DV436" s="103"/>
      <c r="DW436" s="103"/>
      <c r="DX436" s="103"/>
      <c r="DY436" s="103"/>
      <c r="DZ436" s="103"/>
      <c r="EA436" s="103"/>
      <c r="EB436" s="103"/>
      <c r="EC436" s="103"/>
      <c r="ED436" s="103"/>
    </row>
    <row r="437" spans="22:134">
      <c r="V437" s="97"/>
      <c r="W437" s="269"/>
      <c r="X437" s="146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103"/>
      <c r="BX437" s="103"/>
      <c r="BY437" s="103"/>
      <c r="BZ437" s="103"/>
      <c r="CA437" s="103"/>
      <c r="CB437" s="103"/>
      <c r="CC437" s="103"/>
      <c r="CD437" s="103"/>
      <c r="CE437" s="103"/>
      <c r="CF437" s="103"/>
      <c r="CG437" s="103"/>
      <c r="CH437" s="103"/>
      <c r="CI437" s="103"/>
      <c r="CJ437" s="103"/>
      <c r="CK437" s="103"/>
      <c r="CL437" s="103"/>
      <c r="CM437" s="103"/>
      <c r="CN437" s="103"/>
      <c r="CO437" s="103"/>
      <c r="CP437" s="103"/>
      <c r="CQ437" s="103"/>
      <c r="CR437" s="103"/>
      <c r="CS437" s="103"/>
      <c r="CT437" s="103"/>
      <c r="CU437" s="103"/>
      <c r="CV437" s="103"/>
      <c r="CW437" s="103"/>
      <c r="CX437" s="103"/>
      <c r="CY437" s="103"/>
      <c r="CZ437" s="103"/>
      <c r="DA437" s="103"/>
      <c r="DB437" s="103"/>
      <c r="DC437" s="103"/>
      <c r="DD437" s="103"/>
      <c r="DE437" s="103"/>
      <c r="DF437" s="103"/>
      <c r="DG437" s="103"/>
      <c r="DH437" s="103"/>
      <c r="DI437" s="103"/>
      <c r="DJ437" s="103"/>
      <c r="DK437" s="103"/>
      <c r="DL437" s="103"/>
      <c r="DM437" s="103"/>
      <c r="DN437" s="103"/>
      <c r="DO437" s="103"/>
      <c r="DP437" s="103"/>
      <c r="DQ437" s="103"/>
      <c r="DR437" s="103"/>
      <c r="DS437" s="103"/>
      <c r="DT437" s="103"/>
      <c r="DU437" s="103"/>
      <c r="DV437" s="103"/>
      <c r="DW437" s="103"/>
      <c r="DX437" s="103"/>
      <c r="DY437" s="103"/>
      <c r="DZ437" s="103"/>
      <c r="EA437" s="103"/>
      <c r="EB437" s="103"/>
      <c r="EC437" s="103"/>
      <c r="ED437" s="103"/>
    </row>
    <row r="438" spans="22:134">
      <c r="V438" s="97"/>
      <c r="W438" s="269"/>
      <c r="X438" s="146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  <c r="CB438" s="103"/>
      <c r="CC438" s="103"/>
      <c r="CD438" s="103"/>
      <c r="CE438" s="103"/>
      <c r="CF438" s="103"/>
      <c r="CG438" s="103"/>
      <c r="CH438" s="103"/>
      <c r="CI438" s="103"/>
      <c r="CJ438" s="103"/>
      <c r="CK438" s="103"/>
      <c r="CL438" s="103"/>
      <c r="CM438" s="103"/>
      <c r="CN438" s="103"/>
      <c r="CO438" s="103"/>
      <c r="CP438" s="103"/>
      <c r="CQ438" s="103"/>
      <c r="CR438" s="103"/>
      <c r="CS438" s="103"/>
      <c r="CT438" s="103"/>
      <c r="CU438" s="103"/>
      <c r="CV438" s="103"/>
      <c r="CW438" s="103"/>
      <c r="CX438" s="103"/>
      <c r="CY438" s="103"/>
      <c r="CZ438" s="103"/>
      <c r="DA438" s="103"/>
      <c r="DB438" s="103"/>
      <c r="DC438" s="103"/>
      <c r="DD438" s="103"/>
      <c r="DE438" s="103"/>
      <c r="DF438" s="103"/>
      <c r="DG438" s="103"/>
      <c r="DH438" s="103"/>
      <c r="DI438" s="103"/>
      <c r="DJ438" s="103"/>
      <c r="DK438" s="103"/>
      <c r="DL438" s="103"/>
      <c r="DM438" s="103"/>
      <c r="DN438" s="103"/>
      <c r="DO438" s="103"/>
      <c r="DP438" s="103"/>
      <c r="DQ438" s="103"/>
      <c r="DR438" s="103"/>
      <c r="DS438" s="103"/>
      <c r="DT438" s="103"/>
      <c r="DU438" s="103"/>
      <c r="DV438" s="103"/>
      <c r="DW438" s="103"/>
      <c r="DX438" s="103"/>
      <c r="DY438" s="103"/>
      <c r="DZ438" s="103"/>
      <c r="EA438" s="103"/>
      <c r="EB438" s="103"/>
      <c r="EC438" s="103"/>
      <c r="ED438" s="103"/>
    </row>
    <row r="439" spans="22:134">
      <c r="V439" s="97"/>
      <c r="W439" s="269"/>
      <c r="X439" s="146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  <c r="CW439" s="103"/>
      <c r="CX439" s="103"/>
      <c r="CY439" s="103"/>
      <c r="CZ439" s="103"/>
      <c r="DA439" s="103"/>
      <c r="DB439" s="103"/>
      <c r="DC439" s="103"/>
      <c r="DD439" s="103"/>
      <c r="DE439" s="103"/>
      <c r="DF439" s="103"/>
      <c r="DG439" s="103"/>
      <c r="DH439" s="103"/>
      <c r="DI439" s="103"/>
      <c r="DJ439" s="103"/>
      <c r="DK439" s="103"/>
      <c r="DL439" s="103"/>
      <c r="DM439" s="103"/>
      <c r="DN439" s="103"/>
      <c r="DO439" s="103"/>
      <c r="DP439" s="103"/>
      <c r="DQ439" s="103"/>
      <c r="DR439" s="103"/>
      <c r="DS439" s="103"/>
      <c r="DT439" s="103"/>
      <c r="DU439" s="103"/>
      <c r="DV439" s="103"/>
      <c r="DW439" s="103"/>
      <c r="DX439" s="103"/>
      <c r="DY439" s="103"/>
      <c r="DZ439" s="103"/>
      <c r="EA439" s="103"/>
      <c r="EB439" s="103"/>
      <c r="EC439" s="103"/>
      <c r="ED439" s="103"/>
    </row>
    <row r="440" spans="22:134">
      <c r="V440" s="97"/>
      <c r="W440" s="269"/>
      <c r="X440" s="146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103"/>
      <c r="BX440" s="103"/>
      <c r="BY440" s="103"/>
      <c r="BZ440" s="103"/>
      <c r="CA440" s="103"/>
      <c r="CB440" s="103"/>
      <c r="CC440" s="103"/>
      <c r="CD440" s="103"/>
      <c r="CE440" s="103"/>
      <c r="CF440" s="103"/>
      <c r="CG440" s="103"/>
      <c r="CH440" s="103"/>
      <c r="CI440" s="103"/>
      <c r="CJ440" s="103"/>
      <c r="CK440" s="103"/>
      <c r="CL440" s="103"/>
      <c r="CM440" s="103"/>
      <c r="CN440" s="103"/>
      <c r="CO440" s="103"/>
      <c r="CP440" s="103"/>
      <c r="CQ440" s="103"/>
      <c r="CR440" s="103"/>
      <c r="CS440" s="103"/>
      <c r="CT440" s="103"/>
      <c r="CU440" s="103"/>
      <c r="CV440" s="103"/>
      <c r="CW440" s="103"/>
      <c r="CX440" s="103"/>
      <c r="CY440" s="103"/>
      <c r="CZ440" s="103"/>
      <c r="DA440" s="103"/>
      <c r="DB440" s="103"/>
      <c r="DC440" s="103"/>
      <c r="DD440" s="103"/>
      <c r="DE440" s="103"/>
      <c r="DF440" s="103"/>
      <c r="DG440" s="103"/>
      <c r="DH440" s="103"/>
      <c r="DI440" s="103"/>
      <c r="DJ440" s="103"/>
      <c r="DK440" s="103"/>
      <c r="DL440" s="103"/>
      <c r="DM440" s="103"/>
      <c r="DN440" s="103"/>
      <c r="DO440" s="103"/>
      <c r="DP440" s="103"/>
      <c r="DQ440" s="103"/>
      <c r="DR440" s="103"/>
      <c r="DS440" s="103"/>
      <c r="DT440" s="103"/>
      <c r="DU440" s="103"/>
      <c r="DV440" s="103"/>
      <c r="DW440" s="103"/>
      <c r="DX440" s="103"/>
      <c r="DY440" s="103"/>
      <c r="DZ440" s="103"/>
      <c r="EA440" s="103"/>
      <c r="EB440" s="103"/>
      <c r="EC440" s="103"/>
      <c r="ED440" s="103"/>
    </row>
    <row r="441" spans="22:134">
      <c r="V441" s="97"/>
      <c r="W441" s="269"/>
      <c r="X441" s="146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  <c r="CB441" s="103"/>
      <c r="CC441" s="103"/>
      <c r="CD441" s="103"/>
      <c r="CE441" s="103"/>
      <c r="CF441" s="103"/>
      <c r="CG441" s="103"/>
      <c r="CH441" s="103"/>
      <c r="CI441" s="103"/>
      <c r="CJ441" s="103"/>
      <c r="CK441" s="103"/>
      <c r="CL441" s="103"/>
      <c r="CM441" s="103"/>
      <c r="CN441" s="103"/>
      <c r="CO441" s="103"/>
      <c r="CP441" s="103"/>
      <c r="CQ441" s="103"/>
      <c r="CR441" s="103"/>
      <c r="CS441" s="103"/>
      <c r="CT441" s="103"/>
      <c r="CU441" s="103"/>
      <c r="CV441" s="103"/>
      <c r="CW441" s="103"/>
      <c r="CX441" s="103"/>
      <c r="CY441" s="103"/>
      <c r="CZ441" s="103"/>
      <c r="DA441" s="103"/>
      <c r="DB441" s="103"/>
      <c r="DC441" s="103"/>
      <c r="DD441" s="103"/>
      <c r="DE441" s="103"/>
      <c r="DF441" s="103"/>
      <c r="DG441" s="103"/>
      <c r="DH441" s="103"/>
      <c r="DI441" s="103"/>
      <c r="DJ441" s="103"/>
      <c r="DK441" s="103"/>
      <c r="DL441" s="103"/>
      <c r="DM441" s="103"/>
      <c r="DN441" s="103"/>
      <c r="DO441" s="103"/>
      <c r="DP441" s="103"/>
      <c r="DQ441" s="103"/>
      <c r="DR441" s="103"/>
      <c r="DS441" s="103"/>
      <c r="DT441" s="103"/>
      <c r="DU441" s="103"/>
      <c r="DV441" s="103"/>
      <c r="DW441" s="103"/>
      <c r="DX441" s="103"/>
      <c r="DY441" s="103"/>
      <c r="DZ441" s="103"/>
      <c r="EA441" s="103"/>
      <c r="EB441" s="103"/>
      <c r="EC441" s="103"/>
      <c r="ED441" s="103"/>
    </row>
    <row r="442" spans="22:134">
      <c r="V442" s="97"/>
      <c r="W442" s="269"/>
      <c r="X442" s="146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  <c r="CB442" s="103"/>
      <c r="CC442" s="103"/>
      <c r="CD442" s="103"/>
      <c r="CE442" s="103"/>
      <c r="CF442" s="103"/>
      <c r="CG442" s="103"/>
      <c r="CH442" s="103"/>
      <c r="CI442" s="103"/>
      <c r="CJ442" s="103"/>
      <c r="CK442" s="103"/>
      <c r="CL442" s="103"/>
      <c r="CM442" s="103"/>
      <c r="CN442" s="103"/>
      <c r="CO442" s="103"/>
      <c r="CP442" s="103"/>
      <c r="CQ442" s="103"/>
      <c r="CR442" s="103"/>
      <c r="CS442" s="103"/>
      <c r="CT442" s="103"/>
      <c r="CU442" s="103"/>
      <c r="CV442" s="103"/>
      <c r="CW442" s="103"/>
      <c r="CX442" s="103"/>
      <c r="CY442" s="103"/>
      <c r="CZ442" s="103"/>
      <c r="DA442" s="103"/>
      <c r="DB442" s="103"/>
      <c r="DC442" s="103"/>
      <c r="DD442" s="103"/>
      <c r="DE442" s="103"/>
      <c r="DF442" s="103"/>
      <c r="DG442" s="103"/>
      <c r="DH442" s="103"/>
      <c r="DI442" s="103"/>
      <c r="DJ442" s="103"/>
      <c r="DK442" s="103"/>
      <c r="DL442" s="103"/>
      <c r="DM442" s="103"/>
      <c r="DN442" s="103"/>
      <c r="DO442" s="103"/>
      <c r="DP442" s="103"/>
      <c r="DQ442" s="103"/>
      <c r="DR442" s="103"/>
      <c r="DS442" s="103"/>
      <c r="DT442" s="103"/>
      <c r="DU442" s="103"/>
      <c r="DV442" s="103"/>
      <c r="DW442" s="103"/>
      <c r="DX442" s="103"/>
      <c r="DY442" s="103"/>
      <c r="DZ442" s="103"/>
      <c r="EA442" s="103"/>
      <c r="EB442" s="103"/>
      <c r="EC442" s="103"/>
      <c r="ED442" s="103"/>
    </row>
    <row r="443" spans="22:134">
      <c r="V443" s="97"/>
      <c r="W443" s="269"/>
      <c r="X443" s="146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103"/>
      <c r="BX443" s="103"/>
      <c r="BY443" s="103"/>
      <c r="BZ443" s="103"/>
      <c r="CA443" s="103"/>
      <c r="CB443" s="103"/>
      <c r="CC443" s="103"/>
      <c r="CD443" s="103"/>
      <c r="CE443" s="103"/>
      <c r="CF443" s="103"/>
      <c r="CG443" s="103"/>
      <c r="CH443" s="103"/>
      <c r="CI443" s="103"/>
      <c r="CJ443" s="103"/>
      <c r="CK443" s="103"/>
      <c r="CL443" s="103"/>
      <c r="CM443" s="103"/>
      <c r="CN443" s="103"/>
      <c r="CO443" s="103"/>
      <c r="CP443" s="103"/>
      <c r="CQ443" s="103"/>
      <c r="CR443" s="103"/>
      <c r="CS443" s="103"/>
      <c r="CT443" s="103"/>
      <c r="CU443" s="103"/>
      <c r="CV443" s="103"/>
      <c r="CW443" s="103"/>
      <c r="CX443" s="103"/>
      <c r="CY443" s="103"/>
      <c r="CZ443" s="103"/>
      <c r="DA443" s="103"/>
      <c r="DB443" s="103"/>
      <c r="DC443" s="103"/>
      <c r="DD443" s="103"/>
      <c r="DE443" s="103"/>
      <c r="DF443" s="103"/>
      <c r="DG443" s="103"/>
      <c r="DH443" s="103"/>
      <c r="DI443" s="103"/>
      <c r="DJ443" s="103"/>
      <c r="DK443" s="103"/>
      <c r="DL443" s="103"/>
      <c r="DM443" s="103"/>
      <c r="DN443" s="103"/>
      <c r="DO443" s="103"/>
      <c r="DP443" s="103"/>
      <c r="DQ443" s="103"/>
      <c r="DR443" s="103"/>
      <c r="DS443" s="103"/>
      <c r="DT443" s="103"/>
      <c r="DU443" s="103"/>
      <c r="DV443" s="103"/>
      <c r="DW443" s="103"/>
      <c r="DX443" s="103"/>
      <c r="DY443" s="103"/>
      <c r="DZ443" s="103"/>
      <c r="EA443" s="103"/>
      <c r="EB443" s="103"/>
      <c r="EC443" s="103"/>
      <c r="ED443" s="103"/>
    </row>
    <row r="444" spans="22:134">
      <c r="V444" s="97"/>
      <c r="W444" s="269"/>
      <c r="X444" s="146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103"/>
      <c r="BX444" s="103"/>
      <c r="BY444" s="103"/>
      <c r="BZ444" s="103"/>
      <c r="CA444" s="103"/>
      <c r="CB444" s="103"/>
      <c r="CC444" s="103"/>
      <c r="CD444" s="103"/>
      <c r="CE444" s="103"/>
      <c r="CF444" s="103"/>
      <c r="CG444" s="103"/>
      <c r="CH444" s="103"/>
      <c r="CI444" s="103"/>
      <c r="CJ444" s="103"/>
      <c r="CK444" s="103"/>
      <c r="CL444" s="103"/>
      <c r="CM444" s="103"/>
      <c r="CN444" s="103"/>
      <c r="CO444" s="103"/>
      <c r="CP444" s="103"/>
      <c r="CQ444" s="103"/>
      <c r="CR444" s="103"/>
      <c r="CS444" s="103"/>
      <c r="CT444" s="103"/>
      <c r="CU444" s="103"/>
      <c r="CV444" s="103"/>
      <c r="CW444" s="103"/>
      <c r="CX444" s="103"/>
      <c r="CY444" s="103"/>
      <c r="CZ444" s="103"/>
      <c r="DA444" s="103"/>
      <c r="DB444" s="103"/>
      <c r="DC444" s="103"/>
      <c r="DD444" s="103"/>
      <c r="DE444" s="103"/>
      <c r="DF444" s="103"/>
      <c r="DG444" s="103"/>
      <c r="DH444" s="103"/>
      <c r="DI444" s="103"/>
      <c r="DJ444" s="103"/>
      <c r="DK444" s="103"/>
      <c r="DL444" s="103"/>
      <c r="DM444" s="103"/>
      <c r="DN444" s="103"/>
      <c r="DO444" s="103"/>
      <c r="DP444" s="103"/>
      <c r="DQ444" s="103"/>
      <c r="DR444" s="103"/>
      <c r="DS444" s="103"/>
      <c r="DT444" s="103"/>
      <c r="DU444" s="103"/>
      <c r="DV444" s="103"/>
      <c r="DW444" s="103"/>
      <c r="DX444" s="103"/>
      <c r="DY444" s="103"/>
      <c r="DZ444" s="103"/>
      <c r="EA444" s="103"/>
      <c r="EB444" s="103"/>
      <c r="EC444" s="103"/>
      <c r="ED444" s="103"/>
    </row>
    <row r="445" spans="22:134">
      <c r="V445" s="97"/>
      <c r="W445" s="269"/>
      <c r="X445" s="146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103"/>
      <c r="BX445" s="103"/>
      <c r="BY445" s="103"/>
      <c r="BZ445" s="103"/>
      <c r="CA445" s="103"/>
      <c r="CB445" s="103"/>
      <c r="CC445" s="103"/>
      <c r="CD445" s="103"/>
      <c r="CE445" s="103"/>
      <c r="CF445" s="103"/>
      <c r="CG445" s="103"/>
      <c r="CH445" s="103"/>
      <c r="CI445" s="103"/>
      <c r="CJ445" s="103"/>
      <c r="CK445" s="103"/>
      <c r="CL445" s="103"/>
      <c r="CM445" s="103"/>
      <c r="CN445" s="103"/>
      <c r="CO445" s="103"/>
      <c r="CP445" s="103"/>
      <c r="CQ445" s="103"/>
      <c r="CR445" s="103"/>
      <c r="CS445" s="103"/>
      <c r="CT445" s="103"/>
      <c r="CU445" s="103"/>
      <c r="CV445" s="103"/>
      <c r="CW445" s="103"/>
      <c r="CX445" s="103"/>
      <c r="CY445" s="103"/>
      <c r="CZ445" s="103"/>
      <c r="DA445" s="103"/>
      <c r="DB445" s="103"/>
      <c r="DC445" s="103"/>
      <c r="DD445" s="103"/>
      <c r="DE445" s="103"/>
      <c r="DF445" s="103"/>
      <c r="DG445" s="103"/>
      <c r="DH445" s="103"/>
      <c r="DI445" s="103"/>
      <c r="DJ445" s="103"/>
      <c r="DK445" s="103"/>
      <c r="DL445" s="103"/>
      <c r="DM445" s="103"/>
      <c r="DN445" s="103"/>
      <c r="DO445" s="103"/>
      <c r="DP445" s="103"/>
      <c r="DQ445" s="103"/>
      <c r="DR445" s="103"/>
      <c r="DS445" s="103"/>
      <c r="DT445" s="103"/>
      <c r="DU445" s="103"/>
      <c r="DV445" s="103"/>
      <c r="DW445" s="103"/>
      <c r="DX445" s="103"/>
      <c r="DY445" s="103"/>
      <c r="DZ445" s="103"/>
      <c r="EA445" s="103"/>
      <c r="EB445" s="103"/>
      <c r="EC445" s="103"/>
      <c r="ED445" s="103"/>
    </row>
    <row r="446" spans="22:134">
      <c r="V446" s="97"/>
      <c r="W446" s="269"/>
      <c r="X446" s="146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  <c r="CB446" s="103"/>
      <c r="CC446" s="103"/>
      <c r="CD446" s="103"/>
      <c r="CE446" s="103"/>
      <c r="CF446" s="103"/>
      <c r="CG446" s="103"/>
      <c r="CH446" s="103"/>
      <c r="CI446" s="103"/>
      <c r="CJ446" s="103"/>
      <c r="CK446" s="103"/>
      <c r="CL446" s="103"/>
      <c r="CM446" s="103"/>
      <c r="CN446" s="103"/>
      <c r="CO446" s="103"/>
      <c r="CP446" s="103"/>
      <c r="CQ446" s="103"/>
      <c r="CR446" s="103"/>
      <c r="CS446" s="103"/>
      <c r="CT446" s="103"/>
      <c r="CU446" s="103"/>
      <c r="CV446" s="103"/>
      <c r="CW446" s="103"/>
      <c r="CX446" s="103"/>
      <c r="CY446" s="103"/>
      <c r="CZ446" s="103"/>
      <c r="DA446" s="103"/>
      <c r="DB446" s="103"/>
      <c r="DC446" s="103"/>
      <c r="DD446" s="103"/>
      <c r="DE446" s="103"/>
      <c r="DF446" s="103"/>
      <c r="DG446" s="103"/>
      <c r="DH446" s="103"/>
      <c r="DI446" s="103"/>
      <c r="DJ446" s="103"/>
      <c r="DK446" s="103"/>
      <c r="DL446" s="103"/>
      <c r="DM446" s="103"/>
      <c r="DN446" s="103"/>
      <c r="DO446" s="103"/>
      <c r="DP446" s="103"/>
      <c r="DQ446" s="103"/>
      <c r="DR446" s="103"/>
      <c r="DS446" s="103"/>
      <c r="DT446" s="103"/>
      <c r="DU446" s="103"/>
      <c r="DV446" s="103"/>
      <c r="DW446" s="103"/>
      <c r="DX446" s="103"/>
      <c r="DY446" s="103"/>
      <c r="DZ446" s="103"/>
      <c r="EA446" s="103"/>
      <c r="EB446" s="103"/>
      <c r="EC446" s="103"/>
      <c r="ED446" s="103"/>
    </row>
    <row r="447" spans="22:134">
      <c r="V447" s="97"/>
      <c r="W447" s="269"/>
      <c r="X447" s="146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  <c r="CB447" s="103"/>
      <c r="CC447" s="103"/>
      <c r="CD447" s="103"/>
      <c r="CE447" s="103"/>
      <c r="CF447" s="103"/>
      <c r="CG447" s="103"/>
      <c r="CH447" s="103"/>
      <c r="CI447" s="103"/>
      <c r="CJ447" s="103"/>
      <c r="CK447" s="103"/>
      <c r="CL447" s="103"/>
      <c r="CM447" s="103"/>
      <c r="CN447" s="103"/>
      <c r="CO447" s="103"/>
      <c r="CP447" s="103"/>
      <c r="CQ447" s="103"/>
      <c r="CR447" s="103"/>
      <c r="CS447" s="103"/>
      <c r="CT447" s="103"/>
      <c r="CU447" s="103"/>
      <c r="CV447" s="103"/>
      <c r="CW447" s="103"/>
      <c r="CX447" s="103"/>
      <c r="CY447" s="103"/>
      <c r="CZ447" s="103"/>
      <c r="DA447" s="103"/>
      <c r="DB447" s="103"/>
      <c r="DC447" s="103"/>
      <c r="DD447" s="103"/>
      <c r="DE447" s="103"/>
      <c r="DF447" s="103"/>
      <c r="DG447" s="103"/>
      <c r="DH447" s="103"/>
      <c r="DI447" s="103"/>
      <c r="DJ447" s="103"/>
      <c r="DK447" s="103"/>
      <c r="DL447" s="103"/>
      <c r="DM447" s="103"/>
      <c r="DN447" s="103"/>
      <c r="DO447" s="103"/>
      <c r="DP447" s="103"/>
      <c r="DQ447" s="103"/>
      <c r="DR447" s="103"/>
      <c r="DS447" s="103"/>
      <c r="DT447" s="103"/>
      <c r="DU447" s="103"/>
      <c r="DV447" s="103"/>
      <c r="DW447" s="103"/>
      <c r="DX447" s="103"/>
      <c r="DY447" s="103"/>
      <c r="DZ447" s="103"/>
      <c r="EA447" s="103"/>
      <c r="EB447" s="103"/>
      <c r="EC447" s="103"/>
      <c r="ED447" s="103"/>
    </row>
    <row r="448" spans="22:134">
      <c r="V448" s="97"/>
      <c r="W448" s="269"/>
      <c r="X448" s="146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  <c r="CB448" s="103"/>
      <c r="CC448" s="103"/>
      <c r="CD448" s="103"/>
      <c r="CE448" s="103"/>
      <c r="CF448" s="103"/>
      <c r="CG448" s="103"/>
      <c r="CH448" s="103"/>
      <c r="CI448" s="103"/>
      <c r="CJ448" s="103"/>
      <c r="CK448" s="103"/>
      <c r="CL448" s="103"/>
      <c r="CM448" s="103"/>
      <c r="CN448" s="103"/>
      <c r="CO448" s="103"/>
      <c r="CP448" s="103"/>
      <c r="CQ448" s="103"/>
      <c r="CR448" s="103"/>
      <c r="CS448" s="103"/>
      <c r="CT448" s="103"/>
      <c r="CU448" s="103"/>
      <c r="CV448" s="103"/>
      <c r="CW448" s="103"/>
      <c r="CX448" s="103"/>
      <c r="CY448" s="103"/>
      <c r="CZ448" s="103"/>
      <c r="DA448" s="103"/>
      <c r="DB448" s="103"/>
      <c r="DC448" s="103"/>
      <c r="DD448" s="103"/>
      <c r="DE448" s="103"/>
      <c r="DF448" s="103"/>
      <c r="DG448" s="103"/>
      <c r="DH448" s="103"/>
      <c r="DI448" s="103"/>
      <c r="DJ448" s="103"/>
      <c r="DK448" s="103"/>
      <c r="DL448" s="103"/>
      <c r="DM448" s="103"/>
      <c r="DN448" s="103"/>
      <c r="DO448" s="103"/>
      <c r="DP448" s="103"/>
      <c r="DQ448" s="103"/>
      <c r="DR448" s="103"/>
      <c r="DS448" s="103"/>
      <c r="DT448" s="103"/>
      <c r="DU448" s="103"/>
      <c r="DV448" s="103"/>
      <c r="DW448" s="103"/>
      <c r="DX448" s="103"/>
      <c r="DY448" s="103"/>
      <c r="DZ448" s="103"/>
      <c r="EA448" s="103"/>
      <c r="EB448" s="103"/>
      <c r="EC448" s="103"/>
      <c r="ED448" s="103"/>
    </row>
    <row r="449" spans="22:134">
      <c r="V449" s="97"/>
      <c r="W449" s="269"/>
      <c r="X449" s="146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  <c r="CJ449" s="103"/>
      <c r="CK449" s="103"/>
      <c r="CL449" s="103"/>
      <c r="CM449" s="103"/>
      <c r="CN449" s="103"/>
      <c r="CO449" s="103"/>
      <c r="CP449" s="103"/>
      <c r="CQ449" s="103"/>
      <c r="CR449" s="103"/>
      <c r="CS449" s="103"/>
      <c r="CT449" s="103"/>
      <c r="CU449" s="103"/>
      <c r="CV449" s="103"/>
      <c r="CW449" s="103"/>
      <c r="CX449" s="103"/>
      <c r="CY449" s="103"/>
      <c r="CZ449" s="103"/>
      <c r="DA449" s="103"/>
      <c r="DB449" s="103"/>
      <c r="DC449" s="103"/>
      <c r="DD449" s="103"/>
      <c r="DE449" s="103"/>
      <c r="DF449" s="103"/>
      <c r="DG449" s="103"/>
      <c r="DH449" s="103"/>
      <c r="DI449" s="103"/>
      <c r="DJ449" s="103"/>
      <c r="DK449" s="103"/>
      <c r="DL449" s="103"/>
      <c r="DM449" s="103"/>
      <c r="DN449" s="103"/>
      <c r="DO449" s="103"/>
      <c r="DP449" s="103"/>
      <c r="DQ449" s="103"/>
      <c r="DR449" s="103"/>
      <c r="DS449" s="103"/>
      <c r="DT449" s="103"/>
      <c r="DU449" s="103"/>
      <c r="DV449" s="103"/>
      <c r="DW449" s="103"/>
      <c r="DX449" s="103"/>
      <c r="DY449" s="103"/>
      <c r="DZ449" s="103"/>
      <c r="EA449" s="103"/>
      <c r="EB449" s="103"/>
      <c r="EC449" s="103"/>
      <c r="ED449" s="103"/>
    </row>
    <row r="450" spans="22:134">
      <c r="V450" s="97"/>
      <c r="W450" s="269"/>
      <c r="X450" s="146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  <c r="CJ450" s="103"/>
      <c r="CK450" s="103"/>
      <c r="CL450" s="103"/>
      <c r="CM450" s="103"/>
      <c r="CN450" s="103"/>
      <c r="CO450" s="103"/>
      <c r="CP450" s="103"/>
      <c r="CQ450" s="103"/>
      <c r="CR450" s="103"/>
      <c r="CS450" s="103"/>
      <c r="CT450" s="103"/>
      <c r="CU450" s="103"/>
      <c r="CV450" s="103"/>
      <c r="CW450" s="103"/>
      <c r="CX450" s="103"/>
      <c r="CY450" s="103"/>
      <c r="CZ450" s="103"/>
      <c r="DA450" s="103"/>
      <c r="DB450" s="103"/>
      <c r="DC450" s="103"/>
      <c r="DD450" s="103"/>
      <c r="DE450" s="103"/>
      <c r="DF450" s="103"/>
      <c r="DG450" s="103"/>
      <c r="DH450" s="103"/>
      <c r="DI450" s="103"/>
      <c r="DJ450" s="103"/>
      <c r="DK450" s="103"/>
      <c r="DL450" s="103"/>
      <c r="DM450" s="103"/>
      <c r="DN450" s="103"/>
      <c r="DO450" s="103"/>
      <c r="DP450" s="103"/>
      <c r="DQ450" s="103"/>
      <c r="DR450" s="103"/>
      <c r="DS450" s="103"/>
      <c r="DT450" s="103"/>
      <c r="DU450" s="103"/>
      <c r="DV450" s="103"/>
      <c r="DW450" s="103"/>
      <c r="DX450" s="103"/>
      <c r="DY450" s="103"/>
      <c r="DZ450" s="103"/>
      <c r="EA450" s="103"/>
      <c r="EB450" s="103"/>
      <c r="EC450" s="103"/>
      <c r="ED450" s="103"/>
    </row>
    <row r="451" spans="22:134">
      <c r="V451" s="97"/>
      <c r="W451" s="269"/>
      <c r="X451" s="146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  <c r="CL451" s="103"/>
      <c r="CM451" s="103"/>
      <c r="CN451" s="103"/>
      <c r="CO451" s="103"/>
      <c r="CP451" s="103"/>
      <c r="CQ451" s="103"/>
      <c r="CR451" s="103"/>
      <c r="CS451" s="103"/>
      <c r="CT451" s="103"/>
      <c r="CU451" s="103"/>
      <c r="CV451" s="103"/>
      <c r="CW451" s="103"/>
      <c r="CX451" s="103"/>
      <c r="CY451" s="103"/>
      <c r="CZ451" s="103"/>
      <c r="DA451" s="103"/>
      <c r="DB451" s="103"/>
      <c r="DC451" s="103"/>
      <c r="DD451" s="103"/>
      <c r="DE451" s="103"/>
      <c r="DF451" s="103"/>
      <c r="DG451" s="103"/>
      <c r="DH451" s="103"/>
      <c r="DI451" s="103"/>
      <c r="DJ451" s="103"/>
      <c r="DK451" s="103"/>
      <c r="DL451" s="103"/>
      <c r="DM451" s="103"/>
      <c r="DN451" s="103"/>
      <c r="DO451" s="103"/>
      <c r="DP451" s="103"/>
      <c r="DQ451" s="103"/>
      <c r="DR451" s="103"/>
      <c r="DS451" s="103"/>
      <c r="DT451" s="103"/>
      <c r="DU451" s="103"/>
      <c r="DV451" s="103"/>
      <c r="DW451" s="103"/>
      <c r="DX451" s="103"/>
      <c r="DY451" s="103"/>
      <c r="DZ451" s="103"/>
      <c r="EA451" s="103"/>
      <c r="EB451" s="103"/>
      <c r="EC451" s="103"/>
      <c r="ED451" s="103"/>
    </row>
    <row r="452" spans="22:134">
      <c r="V452" s="97"/>
      <c r="W452" s="269"/>
      <c r="X452" s="146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  <c r="CJ452" s="103"/>
      <c r="CK452" s="103"/>
      <c r="CL452" s="103"/>
      <c r="CM452" s="103"/>
      <c r="CN452" s="103"/>
      <c r="CO452" s="103"/>
      <c r="CP452" s="103"/>
      <c r="CQ452" s="103"/>
      <c r="CR452" s="103"/>
      <c r="CS452" s="103"/>
      <c r="CT452" s="103"/>
      <c r="CU452" s="103"/>
      <c r="CV452" s="103"/>
      <c r="CW452" s="103"/>
      <c r="CX452" s="103"/>
      <c r="CY452" s="103"/>
      <c r="CZ452" s="103"/>
      <c r="DA452" s="103"/>
      <c r="DB452" s="103"/>
      <c r="DC452" s="103"/>
      <c r="DD452" s="103"/>
      <c r="DE452" s="103"/>
      <c r="DF452" s="103"/>
      <c r="DG452" s="103"/>
      <c r="DH452" s="103"/>
      <c r="DI452" s="103"/>
      <c r="DJ452" s="103"/>
      <c r="DK452" s="103"/>
      <c r="DL452" s="103"/>
      <c r="DM452" s="103"/>
      <c r="DN452" s="103"/>
      <c r="DO452" s="103"/>
      <c r="DP452" s="103"/>
      <c r="DQ452" s="103"/>
      <c r="DR452" s="103"/>
      <c r="DS452" s="103"/>
      <c r="DT452" s="103"/>
      <c r="DU452" s="103"/>
      <c r="DV452" s="103"/>
      <c r="DW452" s="103"/>
      <c r="DX452" s="103"/>
      <c r="DY452" s="103"/>
      <c r="DZ452" s="103"/>
      <c r="EA452" s="103"/>
      <c r="EB452" s="103"/>
      <c r="EC452" s="103"/>
      <c r="ED452" s="103"/>
    </row>
    <row r="453" spans="22:134">
      <c r="V453" s="97"/>
      <c r="W453" s="269"/>
      <c r="X453" s="146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  <c r="CJ453" s="103"/>
      <c r="CK453" s="103"/>
      <c r="CL453" s="103"/>
      <c r="CM453" s="103"/>
      <c r="CN453" s="103"/>
      <c r="CO453" s="103"/>
      <c r="CP453" s="103"/>
      <c r="CQ453" s="103"/>
      <c r="CR453" s="103"/>
      <c r="CS453" s="103"/>
      <c r="CT453" s="103"/>
      <c r="CU453" s="103"/>
      <c r="CV453" s="103"/>
      <c r="CW453" s="103"/>
      <c r="CX453" s="103"/>
      <c r="CY453" s="103"/>
      <c r="CZ453" s="103"/>
      <c r="DA453" s="103"/>
      <c r="DB453" s="103"/>
      <c r="DC453" s="103"/>
      <c r="DD453" s="103"/>
      <c r="DE453" s="103"/>
      <c r="DF453" s="103"/>
      <c r="DG453" s="103"/>
      <c r="DH453" s="103"/>
      <c r="DI453" s="103"/>
      <c r="DJ453" s="103"/>
      <c r="DK453" s="103"/>
      <c r="DL453" s="103"/>
      <c r="DM453" s="103"/>
      <c r="DN453" s="103"/>
      <c r="DO453" s="103"/>
      <c r="DP453" s="103"/>
      <c r="DQ453" s="103"/>
      <c r="DR453" s="103"/>
      <c r="DS453" s="103"/>
      <c r="DT453" s="103"/>
      <c r="DU453" s="103"/>
      <c r="DV453" s="103"/>
      <c r="DW453" s="103"/>
      <c r="DX453" s="103"/>
      <c r="DY453" s="103"/>
      <c r="DZ453" s="103"/>
      <c r="EA453" s="103"/>
      <c r="EB453" s="103"/>
      <c r="EC453" s="103"/>
      <c r="ED453" s="103"/>
    </row>
    <row r="454" spans="22:134">
      <c r="V454" s="97"/>
      <c r="W454" s="269"/>
      <c r="X454" s="146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  <c r="CJ454" s="103"/>
      <c r="CK454" s="103"/>
      <c r="CL454" s="103"/>
      <c r="CM454" s="103"/>
      <c r="CN454" s="103"/>
      <c r="CO454" s="103"/>
      <c r="CP454" s="103"/>
      <c r="CQ454" s="103"/>
      <c r="CR454" s="103"/>
      <c r="CS454" s="103"/>
      <c r="CT454" s="103"/>
      <c r="CU454" s="103"/>
      <c r="CV454" s="103"/>
      <c r="CW454" s="103"/>
      <c r="CX454" s="103"/>
      <c r="CY454" s="103"/>
      <c r="CZ454" s="103"/>
      <c r="DA454" s="103"/>
      <c r="DB454" s="103"/>
      <c r="DC454" s="103"/>
      <c r="DD454" s="103"/>
      <c r="DE454" s="103"/>
      <c r="DF454" s="103"/>
      <c r="DG454" s="103"/>
      <c r="DH454" s="103"/>
      <c r="DI454" s="103"/>
      <c r="DJ454" s="103"/>
      <c r="DK454" s="103"/>
      <c r="DL454" s="103"/>
      <c r="DM454" s="103"/>
      <c r="DN454" s="103"/>
      <c r="DO454" s="103"/>
      <c r="DP454" s="103"/>
      <c r="DQ454" s="103"/>
      <c r="DR454" s="103"/>
      <c r="DS454" s="103"/>
      <c r="DT454" s="103"/>
      <c r="DU454" s="103"/>
      <c r="DV454" s="103"/>
      <c r="DW454" s="103"/>
      <c r="DX454" s="103"/>
      <c r="DY454" s="103"/>
      <c r="DZ454" s="103"/>
      <c r="EA454" s="103"/>
      <c r="EB454" s="103"/>
      <c r="EC454" s="103"/>
      <c r="ED454" s="103"/>
    </row>
    <row r="455" spans="22:134">
      <c r="V455" s="97"/>
      <c r="W455" s="269"/>
      <c r="X455" s="146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  <c r="CJ455" s="103"/>
      <c r="CK455" s="103"/>
      <c r="CL455" s="103"/>
      <c r="CM455" s="103"/>
      <c r="CN455" s="103"/>
      <c r="CO455" s="103"/>
      <c r="CP455" s="103"/>
      <c r="CQ455" s="103"/>
      <c r="CR455" s="103"/>
      <c r="CS455" s="103"/>
      <c r="CT455" s="103"/>
      <c r="CU455" s="103"/>
      <c r="CV455" s="103"/>
      <c r="CW455" s="103"/>
      <c r="CX455" s="103"/>
      <c r="CY455" s="103"/>
      <c r="CZ455" s="103"/>
      <c r="DA455" s="103"/>
      <c r="DB455" s="103"/>
      <c r="DC455" s="103"/>
      <c r="DD455" s="103"/>
      <c r="DE455" s="103"/>
      <c r="DF455" s="103"/>
      <c r="DG455" s="103"/>
      <c r="DH455" s="103"/>
      <c r="DI455" s="103"/>
      <c r="DJ455" s="103"/>
      <c r="DK455" s="103"/>
      <c r="DL455" s="103"/>
      <c r="DM455" s="103"/>
      <c r="DN455" s="103"/>
      <c r="DO455" s="103"/>
      <c r="DP455" s="103"/>
      <c r="DQ455" s="103"/>
      <c r="DR455" s="103"/>
      <c r="DS455" s="103"/>
      <c r="DT455" s="103"/>
      <c r="DU455" s="103"/>
      <c r="DV455" s="103"/>
      <c r="DW455" s="103"/>
      <c r="DX455" s="103"/>
      <c r="DY455" s="103"/>
      <c r="DZ455" s="103"/>
      <c r="EA455" s="103"/>
      <c r="EB455" s="103"/>
      <c r="EC455" s="103"/>
      <c r="ED455" s="103"/>
    </row>
    <row r="456" spans="22:134">
      <c r="V456" s="97"/>
      <c r="W456" s="269"/>
      <c r="X456" s="146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  <c r="CJ456" s="103"/>
      <c r="CK456" s="103"/>
      <c r="CL456" s="103"/>
      <c r="CM456" s="103"/>
      <c r="CN456" s="103"/>
      <c r="CO456" s="103"/>
      <c r="CP456" s="103"/>
      <c r="CQ456" s="103"/>
      <c r="CR456" s="103"/>
      <c r="CS456" s="103"/>
      <c r="CT456" s="103"/>
      <c r="CU456" s="103"/>
      <c r="CV456" s="103"/>
      <c r="CW456" s="103"/>
      <c r="CX456" s="103"/>
      <c r="CY456" s="103"/>
      <c r="CZ456" s="103"/>
      <c r="DA456" s="103"/>
      <c r="DB456" s="103"/>
      <c r="DC456" s="103"/>
      <c r="DD456" s="103"/>
      <c r="DE456" s="103"/>
      <c r="DF456" s="103"/>
      <c r="DG456" s="103"/>
      <c r="DH456" s="103"/>
      <c r="DI456" s="103"/>
      <c r="DJ456" s="103"/>
      <c r="DK456" s="103"/>
      <c r="DL456" s="103"/>
      <c r="DM456" s="103"/>
      <c r="DN456" s="103"/>
      <c r="DO456" s="103"/>
      <c r="DP456" s="103"/>
      <c r="DQ456" s="103"/>
      <c r="DR456" s="103"/>
      <c r="DS456" s="103"/>
      <c r="DT456" s="103"/>
      <c r="DU456" s="103"/>
      <c r="DV456" s="103"/>
      <c r="DW456" s="103"/>
      <c r="DX456" s="103"/>
      <c r="DY456" s="103"/>
      <c r="DZ456" s="103"/>
      <c r="EA456" s="103"/>
      <c r="EB456" s="103"/>
      <c r="EC456" s="103"/>
      <c r="ED456" s="103"/>
    </row>
    <row r="457" spans="22:134">
      <c r="V457" s="97"/>
      <c r="W457" s="269"/>
      <c r="X457" s="146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  <c r="CB457" s="103"/>
      <c r="CC457" s="103"/>
      <c r="CD457" s="103"/>
      <c r="CE457" s="103"/>
      <c r="CF457" s="103"/>
      <c r="CG457" s="103"/>
      <c r="CH457" s="103"/>
      <c r="CI457" s="103"/>
      <c r="CJ457" s="103"/>
      <c r="CK457" s="103"/>
      <c r="CL457" s="103"/>
      <c r="CM457" s="103"/>
      <c r="CN457" s="103"/>
      <c r="CO457" s="103"/>
      <c r="CP457" s="103"/>
      <c r="CQ457" s="103"/>
      <c r="CR457" s="103"/>
      <c r="CS457" s="103"/>
      <c r="CT457" s="103"/>
      <c r="CU457" s="103"/>
      <c r="CV457" s="103"/>
      <c r="CW457" s="103"/>
      <c r="CX457" s="103"/>
      <c r="CY457" s="103"/>
      <c r="CZ457" s="103"/>
      <c r="DA457" s="103"/>
      <c r="DB457" s="103"/>
      <c r="DC457" s="103"/>
      <c r="DD457" s="103"/>
      <c r="DE457" s="103"/>
      <c r="DF457" s="103"/>
      <c r="DG457" s="103"/>
      <c r="DH457" s="103"/>
      <c r="DI457" s="103"/>
      <c r="DJ457" s="103"/>
      <c r="DK457" s="103"/>
      <c r="DL457" s="103"/>
      <c r="DM457" s="103"/>
      <c r="DN457" s="103"/>
      <c r="DO457" s="103"/>
      <c r="DP457" s="103"/>
      <c r="DQ457" s="103"/>
      <c r="DR457" s="103"/>
      <c r="DS457" s="103"/>
      <c r="DT457" s="103"/>
      <c r="DU457" s="103"/>
      <c r="DV457" s="103"/>
      <c r="DW457" s="103"/>
      <c r="DX457" s="103"/>
      <c r="DY457" s="103"/>
      <c r="DZ457" s="103"/>
      <c r="EA457" s="103"/>
      <c r="EB457" s="103"/>
      <c r="EC457" s="103"/>
      <c r="ED457" s="103"/>
    </row>
    <row r="458" spans="22:134">
      <c r="V458" s="97"/>
      <c r="W458" s="269"/>
      <c r="X458" s="146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  <c r="CJ458" s="103"/>
      <c r="CK458" s="103"/>
      <c r="CL458" s="103"/>
      <c r="CM458" s="103"/>
      <c r="CN458" s="103"/>
      <c r="CO458" s="103"/>
      <c r="CP458" s="103"/>
      <c r="CQ458" s="103"/>
      <c r="CR458" s="103"/>
      <c r="CS458" s="103"/>
      <c r="CT458" s="103"/>
      <c r="CU458" s="103"/>
      <c r="CV458" s="103"/>
      <c r="CW458" s="103"/>
      <c r="CX458" s="103"/>
      <c r="CY458" s="103"/>
      <c r="CZ458" s="103"/>
      <c r="DA458" s="103"/>
      <c r="DB458" s="103"/>
      <c r="DC458" s="103"/>
      <c r="DD458" s="103"/>
      <c r="DE458" s="103"/>
      <c r="DF458" s="103"/>
      <c r="DG458" s="103"/>
      <c r="DH458" s="103"/>
      <c r="DI458" s="103"/>
      <c r="DJ458" s="103"/>
      <c r="DK458" s="103"/>
      <c r="DL458" s="103"/>
      <c r="DM458" s="103"/>
      <c r="DN458" s="103"/>
      <c r="DO458" s="103"/>
      <c r="DP458" s="103"/>
      <c r="DQ458" s="103"/>
      <c r="DR458" s="103"/>
      <c r="DS458" s="103"/>
      <c r="DT458" s="103"/>
      <c r="DU458" s="103"/>
      <c r="DV458" s="103"/>
      <c r="DW458" s="103"/>
      <c r="DX458" s="103"/>
      <c r="DY458" s="103"/>
      <c r="DZ458" s="103"/>
      <c r="EA458" s="103"/>
      <c r="EB458" s="103"/>
      <c r="EC458" s="103"/>
      <c r="ED458" s="103"/>
    </row>
    <row r="459" spans="22:134">
      <c r="V459" s="97"/>
      <c r="W459" s="269"/>
      <c r="X459" s="146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  <c r="CJ459" s="103"/>
      <c r="CK459" s="103"/>
      <c r="CL459" s="103"/>
      <c r="CM459" s="103"/>
      <c r="CN459" s="103"/>
      <c r="CO459" s="103"/>
      <c r="CP459" s="103"/>
      <c r="CQ459" s="103"/>
      <c r="CR459" s="103"/>
      <c r="CS459" s="103"/>
      <c r="CT459" s="103"/>
      <c r="CU459" s="103"/>
      <c r="CV459" s="103"/>
      <c r="CW459" s="103"/>
      <c r="CX459" s="103"/>
      <c r="CY459" s="103"/>
      <c r="CZ459" s="103"/>
      <c r="DA459" s="103"/>
      <c r="DB459" s="103"/>
      <c r="DC459" s="103"/>
      <c r="DD459" s="103"/>
      <c r="DE459" s="103"/>
      <c r="DF459" s="103"/>
      <c r="DG459" s="103"/>
      <c r="DH459" s="103"/>
      <c r="DI459" s="103"/>
      <c r="DJ459" s="103"/>
      <c r="DK459" s="103"/>
      <c r="DL459" s="103"/>
      <c r="DM459" s="103"/>
      <c r="DN459" s="103"/>
      <c r="DO459" s="103"/>
      <c r="DP459" s="103"/>
      <c r="DQ459" s="103"/>
      <c r="DR459" s="103"/>
      <c r="DS459" s="103"/>
      <c r="DT459" s="103"/>
      <c r="DU459" s="103"/>
      <c r="DV459" s="103"/>
      <c r="DW459" s="103"/>
      <c r="DX459" s="103"/>
      <c r="DY459" s="103"/>
      <c r="DZ459" s="103"/>
      <c r="EA459" s="103"/>
      <c r="EB459" s="103"/>
      <c r="EC459" s="103"/>
      <c r="ED459" s="103"/>
    </row>
    <row r="460" spans="22:134">
      <c r="V460" s="97"/>
      <c r="W460" s="269"/>
      <c r="X460" s="146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  <c r="CL460" s="103"/>
      <c r="CM460" s="103"/>
      <c r="CN460" s="103"/>
      <c r="CO460" s="103"/>
      <c r="CP460" s="103"/>
      <c r="CQ460" s="103"/>
      <c r="CR460" s="103"/>
      <c r="CS460" s="103"/>
      <c r="CT460" s="103"/>
      <c r="CU460" s="103"/>
      <c r="CV460" s="103"/>
      <c r="CW460" s="103"/>
      <c r="CX460" s="103"/>
      <c r="CY460" s="103"/>
      <c r="CZ460" s="103"/>
      <c r="DA460" s="103"/>
      <c r="DB460" s="103"/>
      <c r="DC460" s="103"/>
      <c r="DD460" s="103"/>
      <c r="DE460" s="103"/>
      <c r="DF460" s="103"/>
      <c r="DG460" s="103"/>
      <c r="DH460" s="103"/>
      <c r="DI460" s="103"/>
      <c r="DJ460" s="103"/>
      <c r="DK460" s="103"/>
      <c r="DL460" s="103"/>
      <c r="DM460" s="103"/>
      <c r="DN460" s="103"/>
      <c r="DO460" s="103"/>
      <c r="DP460" s="103"/>
      <c r="DQ460" s="103"/>
      <c r="DR460" s="103"/>
      <c r="DS460" s="103"/>
      <c r="DT460" s="103"/>
      <c r="DU460" s="103"/>
      <c r="DV460" s="103"/>
      <c r="DW460" s="103"/>
      <c r="DX460" s="103"/>
      <c r="DY460" s="103"/>
      <c r="DZ460" s="103"/>
      <c r="EA460" s="103"/>
      <c r="EB460" s="103"/>
      <c r="EC460" s="103"/>
      <c r="ED460" s="103"/>
    </row>
    <row r="461" spans="22:134">
      <c r="V461" s="97"/>
      <c r="W461" s="269"/>
      <c r="X461" s="146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  <c r="CJ461" s="103"/>
      <c r="CK461" s="103"/>
      <c r="CL461" s="103"/>
      <c r="CM461" s="103"/>
      <c r="CN461" s="103"/>
      <c r="CO461" s="103"/>
      <c r="CP461" s="103"/>
      <c r="CQ461" s="103"/>
      <c r="CR461" s="103"/>
      <c r="CS461" s="103"/>
      <c r="CT461" s="103"/>
      <c r="CU461" s="103"/>
      <c r="CV461" s="103"/>
      <c r="CW461" s="103"/>
      <c r="CX461" s="103"/>
      <c r="CY461" s="103"/>
      <c r="CZ461" s="103"/>
      <c r="DA461" s="103"/>
      <c r="DB461" s="103"/>
      <c r="DC461" s="103"/>
      <c r="DD461" s="103"/>
      <c r="DE461" s="103"/>
      <c r="DF461" s="103"/>
      <c r="DG461" s="103"/>
      <c r="DH461" s="103"/>
      <c r="DI461" s="103"/>
      <c r="DJ461" s="103"/>
      <c r="DK461" s="103"/>
      <c r="DL461" s="103"/>
      <c r="DM461" s="103"/>
      <c r="DN461" s="103"/>
      <c r="DO461" s="103"/>
      <c r="DP461" s="103"/>
      <c r="DQ461" s="103"/>
      <c r="DR461" s="103"/>
      <c r="DS461" s="103"/>
      <c r="DT461" s="103"/>
      <c r="DU461" s="103"/>
      <c r="DV461" s="103"/>
      <c r="DW461" s="103"/>
      <c r="DX461" s="103"/>
      <c r="DY461" s="103"/>
      <c r="DZ461" s="103"/>
      <c r="EA461" s="103"/>
      <c r="EB461" s="103"/>
      <c r="EC461" s="103"/>
      <c r="ED461" s="103"/>
    </row>
    <row r="462" spans="22:134">
      <c r="V462" s="97"/>
      <c r="W462" s="269"/>
      <c r="X462" s="146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  <c r="CJ462" s="103"/>
      <c r="CK462" s="103"/>
      <c r="CL462" s="103"/>
      <c r="CM462" s="103"/>
      <c r="CN462" s="103"/>
      <c r="CO462" s="103"/>
      <c r="CP462" s="103"/>
      <c r="CQ462" s="103"/>
      <c r="CR462" s="103"/>
      <c r="CS462" s="103"/>
      <c r="CT462" s="103"/>
      <c r="CU462" s="103"/>
      <c r="CV462" s="103"/>
      <c r="CW462" s="103"/>
      <c r="CX462" s="103"/>
      <c r="CY462" s="103"/>
      <c r="CZ462" s="103"/>
      <c r="DA462" s="103"/>
      <c r="DB462" s="103"/>
      <c r="DC462" s="103"/>
      <c r="DD462" s="103"/>
      <c r="DE462" s="103"/>
      <c r="DF462" s="103"/>
      <c r="DG462" s="103"/>
      <c r="DH462" s="103"/>
      <c r="DI462" s="103"/>
      <c r="DJ462" s="103"/>
      <c r="DK462" s="103"/>
      <c r="DL462" s="103"/>
      <c r="DM462" s="103"/>
      <c r="DN462" s="103"/>
      <c r="DO462" s="103"/>
      <c r="DP462" s="103"/>
      <c r="DQ462" s="103"/>
      <c r="DR462" s="103"/>
      <c r="DS462" s="103"/>
      <c r="DT462" s="103"/>
      <c r="DU462" s="103"/>
      <c r="DV462" s="103"/>
      <c r="DW462" s="103"/>
      <c r="DX462" s="103"/>
      <c r="DY462" s="103"/>
      <c r="DZ462" s="103"/>
      <c r="EA462" s="103"/>
      <c r="EB462" s="103"/>
      <c r="EC462" s="103"/>
      <c r="ED462" s="103"/>
    </row>
    <row r="463" spans="22:134">
      <c r="V463" s="97"/>
      <c r="W463" s="269"/>
      <c r="X463" s="146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  <c r="CJ463" s="103"/>
      <c r="CK463" s="103"/>
      <c r="CL463" s="103"/>
      <c r="CM463" s="103"/>
      <c r="CN463" s="103"/>
      <c r="CO463" s="103"/>
      <c r="CP463" s="103"/>
      <c r="CQ463" s="103"/>
      <c r="CR463" s="103"/>
      <c r="CS463" s="103"/>
      <c r="CT463" s="103"/>
      <c r="CU463" s="103"/>
      <c r="CV463" s="103"/>
      <c r="CW463" s="103"/>
      <c r="CX463" s="103"/>
      <c r="CY463" s="103"/>
      <c r="CZ463" s="103"/>
      <c r="DA463" s="103"/>
      <c r="DB463" s="103"/>
      <c r="DC463" s="103"/>
      <c r="DD463" s="103"/>
      <c r="DE463" s="103"/>
      <c r="DF463" s="103"/>
      <c r="DG463" s="103"/>
      <c r="DH463" s="103"/>
      <c r="DI463" s="103"/>
      <c r="DJ463" s="103"/>
      <c r="DK463" s="103"/>
      <c r="DL463" s="103"/>
      <c r="DM463" s="103"/>
      <c r="DN463" s="103"/>
      <c r="DO463" s="103"/>
      <c r="DP463" s="103"/>
      <c r="DQ463" s="103"/>
      <c r="DR463" s="103"/>
      <c r="DS463" s="103"/>
      <c r="DT463" s="103"/>
      <c r="DU463" s="103"/>
      <c r="DV463" s="103"/>
      <c r="DW463" s="103"/>
      <c r="DX463" s="103"/>
      <c r="DY463" s="103"/>
      <c r="DZ463" s="103"/>
      <c r="EA463" s="103"/>
      <c r="EB463" s="103"/>
      <c r="EC463" s="103"/>
      <c r="ED463" s="103"/>
    </row>
    <row r="464" spans="22:134">
      <c r="V464" s="97"/>
      <c r="W464" s="269"/>
      <c r="X464" s="146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  <c r="CJ464" s="103"/>
      <c r="CK464" s="103"/>
      <c r="CL464" s="103"/>
      <c r="CM464" s="103"/>
      <c r="CN464" s="103"/>
      <c r="CO464" s="103"/>
      <c r="CP464" s="103"/>
      <c r="CQ464" s="103"/>
      <c r="CR464" s="103"/>
      <c r="CS464" s="103"/>
      <c r="CT464" s="103"/>
      <c r="CU464" s="103"/>
      <c r="CV464" s="103"/>
      <c r="CW464" s="103"/>
      <c r="CX464" s="103"/>
      <c r="CY464" s="103"/>
      <c r="CZ464" s="103"/>
      <c r="DA464" s="103"/>
      <c r="DB464" s="103"/>
      <c r="DC464" s="103"/>
      <c r="DD464" s="103"/>
      <c r="DE464" s="103"/>
      <c r="DF464" s="103"/>
      <c r="DG464" s="103"/>
      <c r="DH464" s="103"/>
      <c r="DI464" s="103"/>
      <c r="DJ464" s="103"/>
      <c r="DK464" s="103"/>
      <c r="DL464" s="103"/>
      <c r="DM464" s="103"/>
      <c r="DN464" s="103"/>
      <c r="DO464" s="103"/>
      <c r="DP464" s="103"/>
      <c r="DQ464" s="103"/>
      <c r="DR464" s="103"/>
      <c r="DS464" s="103"/>
      <c r="DT464" s="103"/>
      <c r="DU464" s="103"/>
      <c r="DV464" s="103"/>
      <c r="DW464" s="103"/>
      <c r="DX464" s="103"/>
      <c r="DY464" s="103"/>
      <c r="DZ464" s="103"/>
      <c r="EA464" s="103"/>
      <c r="EB464" s="103"/>
      <c r="EC464" s="103"/>
      <c r="ED464" s="103"/>
    </row>
    <row r="465" spans="22:134">
      <c r="V465" s="97"/>
      <c r="W465" s="269"/>
      <c r="X465" s="146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  <c r="CJ465" s="103"/>
      <c r="CK465" s="103"/>
      <c r="CL465" s="103"/>
      <c r="CM465" s="103"/>
      <c r="CN465" s="103"/>
      <c r="CO465" s="103"/>
      <c r="CP465" s="103"/>
      <c r="CQ465" s="103"/>
      <c r="CR465" s="103"/>
      <c r="CS465" s="103"/>
      <c r="CT465" s="103"/>
      <c r="CU465" s="103"/>
      <c r="CV465" s="103"/>
      <c r="CW465" s="103"/>
      <c r="CX465" s="103"/>
      <c r="CY465" s="103"/>
      <c r="CZ465" s="103"/>
      <c r="DA465" s="103"/>
      <c r="DB465" s="103"/>
      <c r="DC465" s="103"/>
      <c r="DD465" s="103"/>
      <c r="DE465" s="103"/>
      <c r="DF465" s="103"/>
      <c r="DG465" s="103"/>
      <c r="DH465" s="103"/>
      <c r="DI465" s="103"/>
      <c r="DJ465" s="103"/>
      <c r="DK465" s="103"/>
      <c r="DL465" s="103"/>
      <c r="DM465" s="103"/>
      <c r="DN465" s="103"/>
      <c r="DO465" s="103"/>
      <c r="DP465" s="103"/>
      <c r="DQ465" s="103"/>
      <c r="DR465" s="103"/>
      <c r="DS465" s="103"/>
      <c r="DT465" s="103"/>
      <c r="DU465" s="103"/>
      <c r="DV465" s="103"/>
      <c r="DW465" s="103"/>
      <c r="DX465" s="103"/>
      <c r="DY465" s="103"/>
      <c r="DZ465" s="103"/>
      <c r="EA465" s="103"/>
      <c r="EB465" s="103"/>
      <c r="EC465" s="103"/>
      <c r="ED465" s="103"/>
    </row>
    <row r="466" spans="22:134">
      <c r="V466" s="97"/>
      <c r="W466" s="269"/>
      <c r="X466" s="146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  <c r="CJ466" s="103"/>
      <c r="CK466" s="103"/>
      <c r="CL466" s="103"/>
      <c r="CM466" s="103"/>
      <c r="CN466" s="103"/>
      <c r="CO466" s="103"/>
      <c r="CP466" s="103"/>
      <c r="CQ466" s="103"/>
      <c r="CR466" s="103"/>
      <c r="CS466" s="103"/>
      <c r="CT466" s="103"/>
      <c r="CU466" s="103"/>
      <c r="CV466" s="103"/>
      <c r="CW466" s="103"/>
      <c r="CX466" s="103"/>
      <c r="CY466" s="103"/>
      <c r="CZ466" s="103"/>
      <c r="DA466" s="103"/>
      <c r="DB466" s="103"/>
      <c r="DC466" s="103"/>
      <c r="DD466" s="103"/>
      <c r="DE466" s="103"/>
      <c r="DF466" s="103"/>
      <c r="DG466" s="103"/>
      <c r="DH466" s="103"/>
      <c r="DI466" s="103"/>
      <c r="DJ466" s="103"/>
      <c r="DK466" s="103"/>
      <c r="DL466" s="103"/>
      <c r="DM466" s="103"/>
      <c r="DN466" s="103"/>
      <c r="DO466" s="103"/>
      <c r="DP466" s="103"/>
      <c r="DQ466" s="103"/>
      <c r="DR466" s="103"/>
      <c r="DS466" s="103"/>
      <c r="DT466" s="103"/>
      <c r="DU466" s="103"/>
      <c r="DV466" s="103"/>
      <c r="DW466" s="103"/>
      <c r="DX466" s="103"/>
      <c r="DY466" s="103"/>
      <c r="DZ466" s="103"/>
      <c r="EA466" s="103"/>
      <c r="EB466" s="103"/>
      <c r="EC466" s="103"/>
      <c r="ED466" s="103"/>
    </row>
    <row r="467" spans="22:134">
      <c r="V467" s="97"/>
      <c r="W467" s="269"/>
      <c r="X467" s="146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  <c r="CJ467" s="103"/>
      <c r="CK467" s="103"/>
      <c r="CL467" s="103"/>
      <c r="CM467" s="103"/>
      <c r="CN467" s="103"/>
      <c r="CO467" s="103"/>
      <c r="CP467" s="103"/>
      <c r="CQ467" s="103"/>
      <c r="CR467" s="103"/>
      <c r="CS467" s="103"/>
      <c r="CT467" s="103"/>
      <c r="CU467" s="103"/>
      <c r="CV467" s="103"/>
      <c r="CW467" s="103"/>
      <c r="CX467" s="103"/>
      <c r="CY467" s="103"/>
      <c r="CZ467" s="103"/>
      <c r="DA467" s="103"/>
      <c r="DB467" s="103"/>
      <c r="DC467" s="103"/>
      <c r="DD467" s="103"/>
      <c r="DE467" s="103"/>
      <c r="DF467" s="103"/>
      <c r="DG467" s="103"/>
      <c r="DH467" s="103"/>
      <c r="DI467" s="103"/>
      <c r="DJ467" s="103"/>
      <c r="DK467" s="103"/>
      <c r="DL467" s="103"/>
      <c r="DM467" s="103"/>
      <c r="DN467" s="103"/>
      <c r="DO467" s="103"/>
      <c r="DP467" s="103"/>
      <c r="DQ467" s="103"/>
      <c r="DR467" s="103"/>
      <c r="DS467" s="103"/>
      <c r="DT467" s="103"/>
      <c r="DU467" s="103"/>
      <c r="DV467" s="103"/>
      <c r="DW467" s="103"/>
      <c r="DX467" s="103"/>
      <c r="DY467" s="103"/>
      <c r="DZ467" s="103"/>
      <c r="EA467" s="103"/>
      <c r="EB467" s="103"/>
      <c r="EC467" s="103"/>
      <c r="ED467" s="103"/>
    </row>
    <row r="468" spans="22:134">
      <c r="V468" s="97"/>
      <c r="W468" s="269"/>
      <c r="X468" s="146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  <c r="CJ468" s="103"/>
      <c r="CK468" s="103"/>
      <c r="CL468" s="103"/>
      <c r="CM468" s="103"/>
      <c r="CN468" s="103"/>
      <c r="CO468" s="103"/>
      <c r="CP468" s="103"/>
      <c r="CQ468" s="103"/>
      <c r="CR468" s="103"/>
      <c r="CS468" s="103"/>
      <c r="CT468" s="103"/>
      <c r="CU468" s="103"/>
      <c r="CV468" s="103"/>
      <c r="CW468" s="103"/>
      <c r="CX468" s="103"/>
      <c r="CY468" s="103"/>
      <c r="CZ468" s="103"/>
      <c r="DA468" s="103"/>
      <c r="DB468" s="103"/>
      <c r="DC468" s="103"/>
      <c r="DD468" s="103"/>
      <c r="DE468" s="103"/>
      <c r="DF468" s="103"/>
      <c r="DG468" s="103"/>
      <c r="DH468" s="103"/>
      <c r="DI468" s="103"/>
      <c r="DJ468" s="103"/>
      <c r="DK468" s="103"/>
      <c r="DL468" s="103"/>
      <c r="DM468" s="103"/>
      <c r="DN468" s="103"/>
      <c r="DO468" s="103"/>
      <c r="DP468" s="103"/>
      <c r="DQ468" s="103"/>
      <c r="DR468" s="103"/>
      <c r="DS468" s="103"/>
      <c r="DT468" s="103"/>
      <c r="DU468" s="103"/>
      <c r="DV468" s="103"/>
      <c r="DW468" s="103"/>
      <c r="DX468" s="103"/>
      <c r="DY468" s="103"/>
      <c r="DZ468" s="103"/>
      <c r="EA468" s="103"/>
      <c r="EB468" s="103"/>
      <c r="EC468" s="103"/>
      <c r="ED468" s="103"/>
    </row>
    <row r="469" spans="22:134">
      <c r="V469" s="97"/>
      <c r="W469" s="269"/>
      <c r="X469" s="146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  <c r="CJ469" s="103"/>
      <c r="CK469" s="103"/>
      <c r="CL469" s="103"/>
      <c r="CM469" s="103"/>
      <c r="CN469" s="103"/>
      <c r="CO469" s="103"/>
      <c r="CP469" s="103"/>
      <c r="CQ469" s="103"/>
      <c r="CR469" s="103"/>
      <c r="CS469" s="103"/>
      <c r="CT469" s="103"/>
      <c r="CU469" s="103"/>
      <c r="CV469" s="103"/>
      <c r="CW469" s="103"/>
      <c r="CX469" s="103"/>
      <c r="CY469" s="103"/>
      <c r="CZ469" s="103"/>
      <c r="DA469" s="103"/>
      <c r="DB469" s="103"/>
      <c r="DC469" s="103"/>
      <c r="DD469" s="103"/>
      <c r="DE469" s="103"/>
      <c r="DF469" s="103"/>
      <c r="DG469" s="103"/>
      <c r="DH469" s="103"/>
      <c r="DI469" s="103"/>
      <c r="DJ469" s="103"/>
      <c r="DK469" s="103"/>
      <c r="DL469" s="103"/>
      <c r="DM469" s="103"/>
      <c r="DN469" s="103"/>
      <c r="DO469" s="103"/>
      <c r="DP469" s="103"/>
      <c r="DQ469" s="103"/>
      <c r="DR469" s="103"/>
      <c r="DS469" s="103"/>
      <c r="DT469" s="103"/>
      <c r="DU469" s="103"/>
      <c r="DV469" s="103"/>
      <c r="DW469" s="103"/>
      <c r="DX469" s="103"/>
      <c r="DY469" s="103"/>
      <c r="DZ469" s="103"/>
      <c r="EA469" s="103"/>
      <c r="EB469" s="103"/>
      <c r="EC469" s="103"/>
      <c r="ED469" s="103"/>
    </row>
    <row r="470" spans="22:134">
      <c r="V470" s="97"/>
      <c r="W470" s="269"/>
      <c r="X470" s="146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  <c r="CL470" s="103"/>
      <c r="CM470" s="103"/>
      <c r="CN470" s="103"/>
      <c r="CO470" s="103"/>
      <c r="CP470" s="103"/>
      <c r="CQ470" s="103"/>
      <c r="CR470" s="103"/>
      <c r="CS470" s="103"/>
      <c r="CT470" s="103"/>
      <c r="CU470" s="103"/>
      <c r="CV470" s="103"/>
      <c r="CW470" s="103"/>
      <c r="CX470" s="103"/>
      <c r="CY470" s="103"/>
      <c r="CZ470" s="103"/>
      <c r="DA470" s="103"/>
      <c r="DB470" s="103"/>
      <c r="DC470" s="103"/>
      <c r="DD470" s="103"/>
      <c r="DE470" s="103"/>
      <c r="DF470" s="103"/>
      <c r="DG470" s="103"/>
      <c r="DH470" s="103"/>
      <c r="DI470" s="103"/>
      <c r="DJ470" s="103"/>
      <c r="DK470" s="103"/>
      <c r="DL470" s="103"/>
      <c r="DM470" s="103"/>
      <c r="DN470" s="103"/>
      <c r="DO470" s="103"/>
      <c r="DP470" s="103"/>
      <c r="DQ470" s="103"/>
      <c r="DR470" s="103"/>
      <c r="DS470" s="103"/>
      <c r="DT470" s="103"/>
      <c r="DU470" s="103"/>
      <c r="DV470" s="103"/>
      <c r="DW470" s="103"/>
      <c r="DX470" s="103"/>
      <c r="DY470" s="103"/>
      <c r="DZ470" s="103"/>
      <c r="EA470" s="103"/>
      <c r="EB470" s="103"/>
      <c r="EC470" s="103"/>
      <c r="ED470" s="103"/>
    </row>
    <row r="471" spans="22:134">
      <c r="V471" s="97"/>
      <c r="W471" s="269"/>
      <c r="X471" s="146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  <c r="CJ471" s="103"/>
      <c r="CK471" s="103"/>
      <c r="CL471" s="103"/>
      <c r="CM471" s="103"/>
      <c r="CN471" s="103"/>
      <c r="CO471" s="103"/>
      <c r="CP471" s="103"/>
      <c r="CQ471" s="103"/>
      <c r="CR471" s="103"/>
      <c r="CS471" s="103"/>
      <c r="CT471" s="103"/>
      <c r="CU471" s="103"/>
      <c r="CV471" s="103"/>
      <c r="CW471" s="103"/>
      <c r="CX471" s="103"/>
      <c r="CY471" s="103"/>
      <c r="CZ471" s="103"/>
      <c r="DA471" s="103"/>
      <c r="DB471" s="103"/>
      <c r="DC471" s="103"/>
      <c r="DD471" s="103"/>
      <c r="DE471" s="103"/>
      <c r="DF471" s="103"/>
      <c r="DG471" s="103"/>
      <c r="DH471" s="103"/>
      <c r="DI471" s="103"/>
      <c r="DJ471" s="103"/>
      <c r="DK471" s="103"/>
      <c r="DL471" s="103"/>
      <c r="DM471" s="103"/>
      <c r="DN471" s="103"/>
      <c r="DO471" s="103"/>
      <c r="DP471" s="103"/>
      <c r="DQ471" s="103"/>
      <c r="DR471" s="103"/>
      <c r="DS471" s="103"/>
      <c r="DT471" s="103"/>
      <c r="DU471" s="103"/>
      <c r="DV471" s="103"/>
      <c r="DW471" s="103"/>
      <c r="DX471" s="103"/>
      <c r="DY471" s="103"/>
      <c r="DZ471" s="103"/>
      <c r="EA471" s="103"/>
      <c r="EB471" s="103"/>
      <c r="EC471" s="103"/>
      <c r="ED471" s="103"/>
    </row>
    <row r="472" spans="22:134">
      <c r="V472" s="97"/>
      <c r="W472" s="269"/>
      <c r="X472" s="146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  <c r="CJ472" s="103"/>
      <c r="CK472" s="103"/>
      <c r="CL472" s="103"/>
      <c r="CM472" s="103"/>
      <c r="CN472" s="103"/>
      <c r="CO472" s="103"/>
      <c r="CP472" s="103"/>
      <c r="CQ472" s="103"/>
      <c r="CR472" s="103"/>
      <c r="CS472" s="103"/>
      <c r="CT472" s="103"/>
      <c r="CU472" s="103"/>
      <c r="CV472" s="103"/>
      <c r="CW472" s="103"/>
      <c r="CX472" s="103"/>
      <c r="CY472" s="103"/>
      <c r="CZ472" s="103"/>
      <c r="DA472" s="103"/>
      <c r="DB472" s="103"/>
      <c r="DC472" s="103"/>
      <c r="DD472" s="103"/>
      <c r="DE472" s="103"/>
      <c r="DF472" s="103"/>
      <c r="DG472" s="103"/>
      <c r="DH472" s="103"/>
      <c r="DI472" s="103"/>
      <c r="DJ472" s="103"/>
      <c r="DK472" s="103"/>
      <c r="DL472" s="103"/>
      <c r="DM472" s="103"/>
      <c r="DN472" s="103"/>
      <c r="DO472" s="103"/>
      <c r="DP472" s="103"/>
      <c r="DQ472" s="103"/>
      <c r="DR472" s="103"/>
      <c r="DS472" s="103"/>
      <c r="DT472" s="103"/>
      <c r="DU472" s="103"/>
      <c r="DV472" s="103"/>
      <c r="DW472" s="103"/>
      <c r="DX472" s="103"/>
      <c r="DY472" s="103"/>
      <c r="DZ472" s="103"/>
      <c r="EA472" s="103"/>
      <c r="EB472" s="103"/>
      <c r="EC472" s="103"/>
      <c r="ED472" s="103"/>
    </row>
    <row r="473" spans="22:134">
      <c r="V473" s="97"/>
      <c r="W473" s="269"/>
      <c r="X473" s="146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  <c r="CJ473" s="103"/>
      <c r="CK473" s="103"/>
      <c r="CL473" s="103"/>
      <c r="CM473" s="103"/>
      <c r="CN473" s="103"/>
      <c r="CO473" s="103"/>
      <c r="CP473" s="103"/>
      <c r="CQ473" s="103"/>
      <c r="CR473" s="103"/>
      <c r="CS473" s="103"/>
      <c r="CT473" s="103"/>
      <c r="CU473" s="103"/>
      <c r="CV473" s="103"/>
      <c r="CW473" s="103"/>
      <c r="CX473" s="103"/>
      <c r="CY473" s="103"/>
      <c r="CZ473" s="103"/>
      <c r="DA473" s="103"/>
      <c r="DB473" s="103"/>
      <c r="DC473" s="103"/>
      <c r="DD473" s="103"/>
      <c r="DE473" s="103"/>
      <c r="DF473" s="103"/>
      <c r="DG473" s="103"/>
      <c r="DH473" s="103"/>
      <c r="DI473" s="103"/>
      <c r="DJ473" s="103"/>
      <c r="DK473" s="103"/>
      <c r="DL473" s="103"/>
      <c r="DM473" s="103"/>
      <c r="DN473" s="103"/>
      <c r="DO473" s="103"/>
      <c r="DP473" s="103"/>
      <c r="DQ473" s="103"/>
      <c r="DR473" s="103"/>
      <c r="DS473" s="103"/>
      <c r="DT473" s="103"/>
      <c r="DU473" s="103"/>
      <c r="DV473" s="103"/>
      <c r="DW473" s="103"/>
      <c r="DX473" s="103"/>
      <c r="DY473" s="103"/>
      <c r="DZ473" s="103"/>
      <c r="EA473" s="103"/>
      <c r="EB473" s="103"/>
      <c r="EC473" s="103"/>
      <c r="ED473" s="103"/>
    </row>
    <row r="474" spans="22:134">
      <c r="V474" s="97"/>
      <c r="W474" s="269"/>
      <c r="X474" s="146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  <c r="CJ474" s="103"/>
      <c r="CK474" s="103"/>
      <c r="CL474" s="103"/>
      <c r="CM474" s="103"/>
      <c r="CN474" s="103"/>
      <c r="CO474" s="103"/>
      <c r="CP474" s="103"/>
      <c r="CQ474" s="103"/>
      <c r="CR474" s="103"/>
      <c r="CS474" s="103"/>
      <c r="CT474" s="103"/>
      <c r="CU474" s="103"/>
      <c r="CV474" s="103"/>
      <c r="CW474" s="103"/>
      <c r="CX474" s="103"/>
      <c r="CY474" s="103"/>
      <c r="CZ474" s="103"/>
      <c r="DA474" s="103"/>
      <c r="DB474" s="103"/>
      <c r="DC474" s="103"/>
      <c r="DD474" s="103"/>
      <c r="DE474" s="103"/>
      <c r="DF474" s="103"/>
      <c r="DG474" s="103"/>
      <c r="DH474" s="103"/>
      <c r="DI474" s="103"/>
      <c r="DJ474" s="103"/>
      <c r="DK474" s="103"/>
      <c r="DL474" s="103"/>
      <c r="DM474" s="103"/>
      <c r="DN474" s="103"/>
      <c r="DO474" s="103"/>
      <c r="DP474" s="103"/>
      <c r="DQ474" s="103"/>
      <c r="DR474" s="103"/>
      <c r="DS474" s="103"/>
      <c r="DT474" s="103"/>
      <c r="DU474" s="103"/>
      <c r="DV474" s="103"/>
      <c r="DW474" s="103"/>
      <c r="DX474" s="103"/>
      <c r="DY474" s="103"/>
      <c r="DZ474" s="103"/>
      <c r="EA474" s="103"/>
      <c r="EB474" s="103"/>
      <c r="EC474" s="103"/>
      <c r="ED474" s="103"/>
    </row>
    <row r="475" spans="22:134">
      <c r="V475" s="97"/>
      <c r="W475" s="269"/>
      <c r="X475" s="146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  <c r="CJ475" s="103"/>
      <c r="CK475" s="103"/>
      <c r="CL475" s="103"/>
      <c r="CM475" s="103"/>
      <c r="CN475" s="103"/>
      <c r="CO475" s="103"/>
      <c r="CP475" s="103"/>
      <c r="CQ475" s="103"/>
      <c r="CR475" s="103"/>
      <c r="CS475" s="103"/>
      <c r="CT475" s="103"/>
      <c r="CU475" s="103"/>
      <c r="CV475" s="103"/>
      <c r="CW475" s="103"/>
      <c r="CX475" s="103"/>
      <c r="CY475" s="103"/>
      <c r="CZ475" s="103"/>
      <c r="DA475" s="103"/>
      <c r="DB475" s="103"/>
      <c r="DC475" s="103"/>
      <c r="DD475" s="103"/>
      <c r="DE475" s="103"/>
      <c r="DF475" s="103"/>
      <c r="DG475" s="103"/>
      <c r="DH475" s="103"/>
      <c r="DI475" s="103"/>
      <c r="DJ475" s="103"/>
      <c r="DK475" s="103"/>
      <c r="DL475" s="103"/>
      <c r="DM475" s="103"/>
      <c r="DN475" s="103"/>
      <c r="DO475" s="103"/>
      <c r="DP475" s="103"/>
      <c r="DQ475" s="103"/>
      <c r="DR475" s="103"/>
      <c r="DS475" s="103"/>
      <c r="DT475" s="103"/>
      <c r="DU475" s="103"/>
      <c r="DV475" s="103"/>
      <c r="DW475" s="103"/>
      <c r="DX475" s="103"/>
      <c r="DY475" s="103"/>
      <c r="DZ475" s="103"/>
      <c r="EA475" s="103"/>
      <c r="EB475" s="103"/>
      <c r="EC475" s="103"/>
      <c r="ED475" s="103"/>
    </row>
    <row r="476" spans="22:134">
      <c r="V476" s="97"/>
      <c r="W476" s="269"/>
      <c r="X476" s="146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  <c r="CW476" s="103"/>
      <c r="CX476" s="103"/>
      <c r="CY476" s="103"/>
      <c r="CZ476" s="103"/>
      <c r="DA476" s="103"/>
      <c r="DB476" s="103"/>
      <c r="DC476" s="103"/>
      <c r="DD476" s="103"/>
      <c r="DE476" s="103"/>
      <c r="DF476" s="103"/>
      <c r="DG476" s="103"/>
      <c r="DH476" s="103"/>
      <c r="DI476" s="103"/>
      <c r="DJ476" s="103"/>
      <c r="DK476" s="103"/>
      <c r="DL476" s="103"/>
      <c r="DM476" s="103"/>
      <c r="DN476" s="103"/>
      <c r="DO476" s="103"/>
      <c r="DP476" s="103"/>
      <c r="DQ476" s="103"/>
      <c r="DR476" s="103"/>
      <c r="DS476" s="103"/>
      <c r="DT476" s="103"/>
      <c r="DU476" s="103"/>
      <c r="DV476" s="103"/>
      <c r="DW476" s="103"/>
      <c r="DX476" s="103"/>
      <c r="DY476" s="103"/>
      <c r="DZ476" s="103"/>
      <c r="EA476" s="103"/>
      <c r="EB476" s="103"/>
      <c r="EC476" s="103"/>
      <c r="ED476" s="103"/>
    </row>
    <row r="477" spans="22:134">
      <c r="V477" s="97"/>
      <c r="W477" s="269"/>
      <c r="X477" s="146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  <c r="DL477" s="103"/>
      <c r="DM477" s="103"/>
      <c r="DN477" s="103"/>
      <c r="DO477" s="103"/>
      <c r="DP477" s="103"/>
      <c r="DQ477" s="103"/>
      <c r="DR477" s="103"/>
      <c r="DS477" s="103"/>
      <c r="DT477" s="103"/>
      <c r="DU477" s="103"/>
      <c r="DV477" s="103"/>
      <c r="DW477" s="103"/>
      <c r="DX477" s="103"/>
      <c r="DY477" s="103"/>
      <c r="DZ477" s="103"/>
      <c r="EA477" s="103"/>
      <c r="EB477" s="103"/>
      <c r="EC477" s="103"/>
      <c r="ED477" s="103"/>
    </row>
    <row r="478" spans="22:134">
      <c r="V478" s="97"/>
      <c r="W478" s="269"/>
      <c r="X478" s="146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  <c r="CJ478" s="103"/>
      <c r="CK478" s="103"/>
      <c r="CL478" s="103"/>
      <c r="CM478" s="103"/>
      <c r="CN478" s="103"/>
      <c r="CO478" s="103"/>
      <c r="CP478" s="103"/>
      <c r="CQ478" s="103"/>
      <c r="CR478" s="103"/>
      <c r="CS478" s="103"/>
      <c r="CT478" s="103"/>
      <c r="CU478" s="103"/>
      <c r="CV478" s="103"/>
      <c r="CW478" s="103"/>
      <c r="CX478" s="103"/>
      <c r="CY478" s="103"/>
      <c r="CZ478" s="103"/>
      <c r="DA478" s="103"/>
      <c r="DB478" s="103"/>
      <c r="DC478" s="103"/>
      <c r="DD478" s="103"/>
      <c r="DE478" s="103"/>
      <c r="DF478" s="103"/>
      <c r="DG478" s="103"/>
      <c r="DH478" s="103"/>
      <c r="DI478" s="103"/>
      <c r="DJ478" s="103"/>
      <c r="DK478" s="103"/>
      <c r="DL478" s="103"/>
      <c r="DM478" s="103"/>
      <c r="DN478" s="103"/>
      <c r="DO478" s="103"/>
      <c r="DP478" s="103"/>
      <c r="DQ478" s="103"/>
      <c r="DR478" s="103"/>
      <c r="DS478" s="103"/>
      <c r="DT478" s="103"/>
      <c r="DU478" s="103"/>
      <c r="DV478" s="103"/>
      <c r="DW478" s="103"/>
      <c r="DX478" s="103"/>
      <c r="DY478" s="103"/>
      <c r="DZ478" s="103"/>
      <c r="EA478" s="103"/>
      <c r="EB478" s="103"/>
      <c r="EC478" s="103"/>
      <c r="ED478" s="103"/>
    </row>
    <row r="479" spans="22:134">
      <c r="V479" s="97"/>
      <c r="W479" s="269"/>
      <c r="X479" s="146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3"/>
      <c r="CE479" s="103"/>
      <c r="CF479" s="103"/>
      <c r="CG479" s="103"/>
      <c r="CH479" s="103"/>
      <c r="CI479" s="103"/>
      <c r="CJ479" s="103"/>
      <c r="CK479" s="103"/>
      <c r="CL479" s="103"/>
      <c r="CM479" s="103"/>
      <c r="CN479" s="103"/>
      <c r="CO479" s="103"/>
      <c r="CP479" s="103"/>
      <c r="CQ479" s="103"/>
      <c r="CR479" s="103"/>
      <c r="CS479" s="103"/>
      <c r="CT479" s="103"/>
      <c r="CU479" s="103"/>
      <c r="CV479" s="103"/>
      <c r="CW479" s="103"/>
      <c r="CX479" s="103"/>
      <c r="CY479" s="103"/>
      <c r="CZ479" s="103"/>
      <c r="DA479" s="103"/>
      <c r="DB479" s="103"/>
      <c r="DC479" s="103"/>
      <c r="DD479" s="103"/>
      <c r="DE479" s="103"/>
      <c r="DF479" s="103"/>
      <c r="DG479" s="103"/>
      <c r="DH479" s="103"/>
      <c r="DI479" s="103"/>
      <c r="DJ479" s="103"/>
      <c r="DK479" s="103"/>
      <c r="DL479" s="103"/>
      <c r="DM479" s="103"/>
      <c r="DN479" s="103"/>
      <c r="DO479" s="103"/>
      <c r="DP479" s="103"/>
      <c r="DQ479" s="103"/>
      <c r="DR479" s="103"/>
      <c r="DS479" s="103"/>
      <c r="DT479" s="103"/>
      <c r="DU479" s="103"/>
      <c r="DV479" s="103"/>
      <c r="DW479" s="103"/>
      <c r="DX479" s="103"/>
      <c r="DY479" s="103"/>
      <c r="DZ479" s="103"/>
      <c r="EA479" s="103"/>
      <c r="EB479" s="103"/>
      <c r="EC479" s="103"/>
      <c r="ED479" s="103"/>
    </row>
    <row r="480" spans="22:134">
      <c r="V480" s="97"/>
      <c r="W480" s="269"/>
      <c r="X480" s="146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3"/>
      <c r="CE480" s="103"/>
      <c r="CF480" s="103"/>
      <c r="CG480" s="103"/>
      <c r="CH480" s="103"/>
      <c r="CI480" s="103"/>
      <c r="CJ480" s="103"/>
      <c r="CK480" s="103"/>
      <c r="CL480" s="103"/>
      <c r="CM480" s="103"/>
      <c r="CN480" s="103"/>
      <c r="CO480" s="103"/>
      <c r="CP480" s="103"/>
      <c r="CQ480" s="103"/>
      <c r="CR480" s="103"/>
      <c r="CS480" s="103"/>
      <c r="CT480" s="103"/>
      <c r="CU480" s="103"/>
      <c r="CV480" s="103"/>
      <c r="CW480" s="103"/>
      <c r="CX480" s="103"/>
      <c r="CY480" s="103"/>
      <c r="CZ480" s="103"/>
      <c r="DA480" s="103"/>
      <c r="DB480" s="103"/>
      <c r="DC480" s="103"/>
      <c r="DD480" s="103"/>
      <c r="DE480" s="103"/>
      <c r="DF480" s="103"/>
      <c r="DG480" s="103"/>
      <c r="DH480" s="103"/>
      <c r="DI480" s="103"/>
      <c r="DJ480" s="103"/>
      <c r="DK480" s="103"/>
      <c r="DL480" s="103"/>
      <c r="DM480" s="103"/>
      <c r="DN480" s="103"/>
      <c r="DO480" s="103"/>
      <c r="DP480" s="103"/>
      <c r="DQ480" s="103"/>
      <c r="DR480" s="103"/>
      <c r="DS480" s="103"/>
      <c r="DT480" s="103"/>
      <c r="DU480" s="103"/>
      <c r="DV480" s="103"/>
      <c r="DW480" s="103"/>
      <c r="DX480" s="103"/>
      <c r="DY480" s="103"/>
      <c r="DZ480" s="103"/>
      <c r="EA480" s="103"/>
      <c r="EB480" s="103"/>
      <c r="EC480" s="103"/>
      <c r="ED480" s="103"/>
    </row>
    <row r="481" spans="22:134">
      <c r="V481" s="97"/>
      <c r="W481" s="269"/>
      <c r="X481" s="146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3"/>
      <c r="CE481" s="103"/>
      <c r="CF481" s="103"/>
      <c r="CG481" s="103"/>
      <c r="CH481" s="103"/>
      <c r="CI481" s="103"/>
      <c r="CJ481" s="103"/>
      <c r="CK481" s="103"/>
      <c r="CL481" s="103"/>
      <c r="CM481" s="103"/>
      <c r="CN481" s="103"/>
      <c r="CO481" s="103"/>
      <c r="CP481" s="103"/>
      <c r="CQ481" s="103"/>
      <c r="CR481" s="103"/>
      <c r="CS481" s="103"/>
      <c r="CT481" s="103"/>
      <c r="CU481" s="103"/>
      <c r="CV481" s="103"/>
      <c r="CW481" s="103"/>
      <c r="CX481" s="103"/>
      <c r="CY481" s="103"/>
      <c r="CZ481" s="103"/>
      <c r="DA481" s="103"/>
      <c r="DB481" s="103"/>
      <c r="DC481" s="103"/>
      <c r="DD481" s="103"/>
      <c r="DE481" s="103"/>
      <c r="DF481" s="103"/>
      <c r="DG481" s="103"/>
      <c r="DH481" s="103"/>
      <c r="DI481" s="103"/>
      <c r="DJ481" s="103"/>
      <c r="DK481" s="103"/>
      <c r="DL481" s="103"/>
      <c r="DM481" s="103"/>
      <c r="DN481" s="103"/>
      <c r="DO481" s="103"/>
      <c r="DP481" s="103"/>
      <c r="DQ481" s="103"/>
      <c r="DR481" s="103"/>
      <c r="DS481" s="103"/>
      <c r="DT481" s="103"/>
      <c r="DU481" s="103"/>
      <c r="DV481" s="103"/>
      <c r="DW481" s="103"/>
      <c r="DX481" s="103"/>
      <c r="DY481" s="103"/>
      <c r="DZ481" s="103"/>
      <c r="EA481" s="103"/>
      <c r="EB481" s="103"/>
      <c r="EC481" s="103"/>
      <c r="ED481" s="103"/>
    </row>
    <row r="482" spans="22:134">
      <c r="V482" s="97"/>
      <c r="W482" s="269"/>
      <c r="X482" s="146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  <c r="CB482" s="103"/>
      <c r="CC482" s="103"/>
      <c r="CD482" s="103"/>
      <c r="CE482" s="103"/>
      <c r="CF482" s="103"/>
      <c r="CG482" s="103"/>
      <c r="CH482" s="103"/>
      <c r="CI482" s="103"/>
      <c r="CJ482" s="103"/>
      <c r="CK482" s="103"/>
      <c r="CL482" s="103"/>
      <c r="CM482" s="103"/>
      <c r="CN482" s="103"/>
      <c r="CO482" s="103"/>
      <c r="CP482" s="103"/>
      <c r="CQ482" s="103"/>
      <c r="CR482" s="103"/>
      <c r="CS482" s="103"/>
      <c r="CT482" s="103"/>
      <c r="CU482" s="103"/>
      <c r="CV482" s="103"/>
      <c r="CW482" s="103"/>
      <c r="CX482" s="103"/>
      <c r="CY482" s="103"/>
      <c r="CZ482" s="103"/>
      <c r="DA482" s="103"/>
      <c r="DB482" s="103"/>
      <c r="DC482" s="103"/>
      <c r="DD482" s="103"/>
      <c r="DE482" s="103"/>
      <c r="DF482" s="103"/>
      <c r="DG482" s="103"/>
      <c r="DH482" s="103"/>
      <c r="DI482" s="103"/>
      <c r="DJ482" s="103"/>
      <c r="DK482" s="103"/>
      <c r="DL482" s="103"/>
      <c r="DM482" s="103"/>
      <c r="DN482" s="103"/>
      <c r="DO482" s="103"/>
      <c r="DP482" s="103"/>
      <c r="DQ482" s="103"/>
      <c r="DR482" s="103"/>
      <c r="DS482" s="103"/>
      <c r="DT482" s="103"/>
      <c r="DU482" s="103"/>
      <c r="DV482" s="103"/>
      <c r="DW482" s="103"/>
      <c r="DX482" s="103"/>
      <c r="DY482" s="103"/>
      <c r="DZ482" s="103"/>
      <c r="EA482" s="103"/>
      <c r="EB482" s="103"/>
      <c r="EC482" s="103"/>
      <c r="ED482" s="103"/>
    </row>
    <row r="483" spans="22:134">
      <c r="V483" s="97"/>
      <c r="W483" s="269"/>
      <c r="X483" s="146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3"/>
      <c r="CE483" s="103"/>
      <c r="CF483" s="103"/>
      <c r="CG483" s="103"/>
      <c r="CH483" s="103"/>
      <c r="CI483" s="103"/>
      <c r="CJ483" s="103"/>
      <c r="CK483" s="103"/>
      <c r="CL483" s="103"/>
      <c r="CM483" s="103"/>
      <c r="CN483" s="103"/>
      <c r="CO483" s="103"/>
      <c r="CP483" s="103"/>
      <c r="CQ483" s="103"/>
      <c r="CR483" s="103"/>
      <c r="CS483" s="103"/>
      <c r="CT483" s="103"/>
      <c r="CU483" s="103"/>
      <c r="CV483" s="103"/>
      <c r="CW483" s="103"/>
      <c r="CX483" s="103"/>
      <c r="CY483" s="103"/>
      <c r="CZ483" s="103"/>
      <c r="DA483" s="103"/>
      <c r="DB483" s="103"/>
      <c r="DC483" s="103"/>
      <c r="DD483" s="103"/>
      <c r="DE483" s="103"/>
      <c r="DF483" s="103"/>
      <c r="DG483" s="103"/>
      <c r="DH483" s="103"/>
      <c r="DI483" s="103"/>
      <c r="DJ483" s="103"/>
      <c r="DK483" s="103"/>
      <c r="DL483" s="103"/>
      <c r="DM483" s="103"/>
      <c r="DN483" s="103"/>
      <c r="DO483" s="103"/>
      <c r="DP483" s="103"/>
      <c r="DQ483" s="103"/>
      <c r="DR483" s="103"/>
      <c r="DS483" s="103"/>
      <c r="DT483" s="103"/>
      <c r="DU483" s="103"/>
      <c r="DV483" s="103"/>
      <c r="DW483" s="103"/>
      <c r="DX483" s="103"/>
      <c r="DY483" s="103"/>
      <c r="DZ483" s="103"/>
      <c r="EA483" s="103"/>
      <c r="EB483" s="103"/>
      <c r="EC483" s="103"/>
      <c r="ED483" s="103"/>
    </row>
    <row r="484" spans="22:134">
      <c r="V484" s="97"/>
      <c r="W484" s="269"/>
      <c r="X484" s="146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3"/>
      <c r="CE484" s="103"/>
      <c r="CF484" s="103"/>
      <c r="CG484" s="103"/>
      <c r="CH484" s="103"/>
      <c r="CI484" s="103"/>
      <c r="CJ484" s="103"/>
      <c r="CK484" s="103"/>
      <c r="CL484" s="103"/>
      <c r="CM484" s="103"/>
      <c r="CN484" s="103"/>
      <c r="CO484" s="103"/>
      <c r="CP484" s="103"/>
      <c r="CQ484" s="103"/>
      <c r="CR484" s="103"/>
      <c r="CS484" s="103"/>
      <c r="CT484" s="103"/>
      <c r="CU484" s="103"/>
      <c r="CV484" s="103"/>
      <c r="CW484" s="103"/>
      <c r="CX484" s="103"/>
      <c r="CY484" s="103"/>
      <c r="CZ484" s="103"/>
      <c r="DA484" s="103"/>
      <c r="DB484" s="103"/>
      <c r="DC484" s="103"/>
      <c r="DD484" s="103"/>
      <c r="DE484" s="103"/>
      <c r="DF484" s="103"/>
      <c r="DG484" s="103"/>
      <c r="DH484" s="103"/>
      <c r="DI484" s="103"/>
      <c r="DJ484" s="103"/>
      <c r="DK484" s="103"/>
      <c r="DL484" s="103"/>
      <c r="DM484" s="103"/>
      <c r="DN484" s="103"/>
      <c r="DO484" s="103"/>
      <c r="DP484" s="103"/>
      <c r="DQ484" s="103"/>
      <c r="DR484" s="103"/>
      <c r="DS484" s="103"/>
      <c r="DT484" s="103"/>
      <c r="DU484" s="103"/>
      <c r="DV484" s="103"/>
      <c r="DW484" s="103"/>
      <c r="DX484" s="103"/>
      <c r="DY484" s="103"/>
      <c r="DZ484" s="103"/>
      <c r="EA484" s="103"/>
      <c r="EB484" s="103"/>
      <c r="EC484" s="103"/>
      <c r="ED484" s="103"/>
    </row>
    <row r="485" spans="22:134">
      <c r="V485" s="97"/>
      <c r="W485" s="269"/>
      <c r="X485" s="146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103"/>
      <c r="CH485" s="103"/>
      <c r="CI485" s="103"/>
      <c r="CJ485" s="103"/>
      <c r="CK485" s="103"/>
      <c r="CL485" s="103"/>
      <c r="CM485" s="103"/>
      <c r="CN485" s="103"/>
      <c r="CO485" s="103"/>
      <c r="CP485" s="103"/>
      <c r="CQ485" s="103"/>
      <c r="CR485" s="103"/>
      <c r="CS485" s="103"/>
      <c r="CT485" s="103"/>
      <c r="CU485" s="103"/>
      <c r="CV485" s="103"/>
      <c r="CW485" s="103"/>
      <c r="CX485" s="103"/>
      <c r="CY485" s="103"/>
      <c r="CZ485" s="103"/>
      <c r="DA485" s="103"/>
      <c r="DB485" s="103"/>
      <c r="DC485" s="103"/>
      <c r="DD485" s="103"/>
      <c r="DE485" s="103"/>
      <c r="DF485" s="103"/>
      <c r="DG485" s="103"/>
      <c r="DH485" s="103"/>
      <c r="DI485" s="103"/>
      <c r="DJ485" s="103"/>
      <c r="DK485" s="103"/>
      <c r="DL485" s="103"/>
      <c r="DM485" s="103"/>
      <c r="DN485" s="103"/>
      <c r="DO485" s="103"/>
      <c r="DP485" s="103"/>
      <c r="DQ485" s="103"/>
      <c r="DR485" s="103"/>
      <c r="DS485" s="103"/>
      <c r="DT485" s="103"/>
      <c r="DU485" s="103"/>
      <c r="DV485" s="103"/>
      <c r="DW485" s="103"/>
      <c r="DX485" s="103"/>
      <c r="DY485" s="103"/>
      <c r="DZ485" s="103"/>
      <c r="EA485" s="103"/>
      <c r="EB485" s="103"/>
      <c r="EC485" s="103"/>
      <c r="ED485" s="103"/>
    </row>
    <row r="486" spans="22:134">
      <c r="V486" s="97"/>
      <c r="W486" s="269"/>
      <c r="X486" s="146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  <c r="CJ486" s="103"/>
      <c r="CK486" s="103"/>
      <c r="CL486" s="103"/>
      <c r="CM486" s="103"/>
      <c r="CN486" s="103"/>
      <c r="CO486" s="103"/>
      <c r="CP486" s="103"/>
      <c r="CQ486" s="103"/>
      <c r="CR486" s="103"/>
      <c r="CS486" s="103"/>
      <c r="CT486" s="103"/>
      <c r="CU486" s="103"/>
      <c r="CV486" s="103"/>
      <c r="CW486" s="103"/>
      <c r="CX486" s="103"/>
      <c r="CY486" s="103"/>
      <c r="CZ486" s="103"/>
      <c r="DA486" s="103"/>
      <c r="DB486" s="103"/>
      <c r="DC486" s="103"/>
      <c r="DD486" s="103"/>
      <c r="DE486" s="103"/>
      <c r="DF486" s="103"/>
      <c r="DG486" s="103"/>
      <c r="DH486" s="103"/>
      <c r="DI486" s="103"/>
      <c r="DJ486" s="103"/>
      <c r="DK486" s="103"/>
      <c r="DL486" s="103"/>
      <c r="DM486" s="103"/>
      <c r="DN486" s="103"/>
      <c r="DO486" s="103"/>
      <c r="DP486" s="103"/>
      <c r="DQ486" s="103"/>
      <c r="DR486" s="103"/>
      <c r="DS486" s="103"/>
      <c r="DT486" s="103"/>
      <c r="DU486" s="103"/>
      <c r="DV486" s="103"/>
      <c r="DW486" s="103"/>
      <c r="DX486" s="103"/>
      <c r="DY486" s="103"/>
      <c r="DZ486" s="103"/>
      <c r="EA486" s="103"/>
      <c r="EB486" s="103"/>
      <c r="EC486" s="103"/>
      <c r="ED486" s="103"/>
    </row>
    <row r="487" spans="22:134">
      <c r="V487" s="97"/>
      <c r="W487" s="269"/>
      <c r="X487" s="146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3"/>
      <c r="CE487" s="103"/>
      <c r="CF487" s="103"/>
      <c r="CG487" s="103"/>
      <c r="CH487" s="103"/>
      <c r="CI487" s="103"/>
      <c r="CJ487" s="103"/>
      <c r="CK487" s="103"/>
      <c r="CL487" s="103"/>
      <c r="CM487" s="103"/>
      <c r="CN487" s="103"/>
      <c r="CO487" s="103"/>
      <c r="CP487" s="103"/>
      <c r="CQ487" s="103"/>
      <c r="CR487" s="103"/>
      <c r="CS487" s="103"/>
      <c r="CT487" s="103"/>
      <c r="CU487" s="103"/>
      <c r="CV487" s="103"/>
      <c r="CW487" s="103"/>
      <c r="CX487" s="103"/>
      <c r="CY487" s="103"/>
      <c r="CZ487" s="103"/>
      <c r="DA487" s="103"/>
      <c r="DB487" s="103"/>
      <c r="DC487" s="103"/>
      <c r="DD487" s="103"/>
      <c r="DE487" s="103"/>
      <c r="DF487" s="103"/>
      <c r="DG487" s="103"/>
      <c r="DH487" s="103"/>
      <c r="DI487" s="103"/>
      <c r="DJ487" s="103"/>
      <c r="DK487" s="103"/>
      <c r="DL487" s="103"/>
      <c r="DM487" s="103"/>
      <c r="DN487" s="103"/>
      <c r="DO487" s="103"/>
      <c r="DP487" s="103"/>
      <c r="DQ487" s="103"/>
      <c r="DR487" s="103"/>
      <c r="DS487" s="103"/>
      <c r="DT487" s="103"/>
      <c r="DU487" s="103"/>
      <c r="DV487" s="103"/>
      <c r="DW487" s="103"/>
      <c r="DX487" s="103"/>
      <c r="DY487" s="103"/>
      <c r="DZ487" s="103"/>
      <c r="EA487" s="103"/>
      <c r="EB487" s="103"/>
      <c r="EC487" s="103"/>
      <c r="ED487" s="103"/>
    </row>
    <row r="488" spans="22:134">
      <c r="V488" s="97"/>
      <c r="W488" s="269"/>
      <c r="X488" s="146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  <c r="CF488" s="103"/>
      <c r="CG488" s="103"/>
      <c r="CH488" s="103"/>
      <c r="CI488" s="103"/>
      <c r="CJ488" s="103"/>
      <c r="CK488" s="103"/>
      <c r="CL488" s="103"/>
      <c r="CM488" s="103"/>
      <c r="CN488" s="103"/>
      <c r="CO488" s="103"/>
      <c r="CP488" s="103"/>
      <c r="CQ488" s="103"/>
      <c r="CR488" s="103"/>
      <c r="CS488" s="103"/>
      <c r="CT488" s="103"/>
      <c r="CU488" s="103"/>
      <c r="CV488" s="103"/>
      <c r="CW488" s="103"/>
      <c r="CX488" s="103"/>
      <c r="CY488" s="103"/>
      <c r="CZ488" s="103"/>
      <c r="DA488" s="103"/>
      <c r="DB488" s="103"/>
      <c r="DC488" s="103"/>
      <c r="DD488" s="103"/>
      <c r="DE488" s="103"/>
      <c r="DF488" s="103"/>
      <c r="DG488" s="103"/>
      <c r="DH488" s="103"/>
      <c r="DI488" s="103"/>
      <c r="DJ488" s="103"/>
      <c r="DK488" s="103"/>
      <c r="DL488" s="103"/>
      <c r="DM488" s="103"/>
      <c r="DN488" s="103"/>
      <c r="DO488" s="103"/>
      <c r="DP488" s="103"/>
      <c r="DQ488" s="103"/>
      <c r="DR488" s="103"/>
      <c r="DS488" s="103"/>
      <c r="DT488" s="103"/>
      <c r="DU488" s="103"/>
      <c r="DV488" s="103"/>
      <c r="DW488" s="103"/>
      <c r="DX488" s="103"/>
      <c r="DY488" s="103"/>
      <c r="DZ488" s="103"/>
      <c r="EA488" s="103"/>
      <c r="EB488" s="103"/>
      <c r="EC488" s="103"/>
      <c r="ED488" s="103"/>
    </row>
    <row r="489" spans="22:134">
      <c r="V489" s="97"/>
      <c r="W489" s="269"/>
      <c r="X489" s="146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  <c r="CJ489" s="103"/>
      <c r="CK489" s="103"/>
      <c r="CL489" s="103"/>
      <c r="CM489" s="103"/>
      <c r="CN489" s="103"/>
      <c r="CO489" s="103"/>
      <c r="CP489" s="103"/>
      <c r="CQ489" s="103"/>
      <c r="CR489" s="103"/>
      <c r="CS489" s="103"/>
      <c r="CT489" s="103"/>
      <c r="CU489" s="103"/>
      <c r="CV489" s="103"/>
      <c r="CW489" s="103"/>
      <c r="CX489" s="103"/>
      <c r="CY489" s="103"/>
      <c r="CZ489" s="103"/>
      <c r="DA489" s="103"/>
      <c r="DB489" s="103"/>
      <c r="DC489" s="103"/>
      <c r="DD489" s="103"/>
      <c r="DE489" s="103"/>
      <c r="DF489" s="103"/>
      <c r="DG489" s="103"/>
      <c r="DH489" s="103"/>
      <c r="DI489" s="103"/>
      <c r="DJ489" s="103"/>
      <c r="DK489" s="103"/>
      <c r="DL489" s="103"/>
      <c r="DM489" s="103"/>
      <c r="DN489" s="103"/>
      <c r="DO489" s="103"/>
      <c r="DP489" s="103"/>
      <c r="DQ489" s="103"/>
      <c r="DR489" s="103"/>
      <c r="DS489" s="103"/>
      <c r="DT489" s="103"/>
      <c r="DU489" s="103"/>
      <c r="DV489" s="103"/>
      <c r="DW489" s="103"/>
      <c r="DX489" s="103"/>
      <c r="DY489" s="103"/>
      <c r="DZ489" s="103"/>
      <c r="EA489" s="103"/>
      <c r="EB489" s="103"/>
      <c r="EC489" s="103"/>
      <c r="ED489" s="103"/>
    </row>
    <row r="490" spans="22:134">
      <c r="V490" s="97"/>
      <c r="W490" s="269"/>
      <c r="X490" s="146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  <c r="CB490" s="103"/>
      <c r="CC490" s="103"/>
      <c r="CD490" s="103"/>
      <c r="CE490" s="103"/>
      <c r="CF490" s="103"/>
      <c r="CG490" s="103"/>
      <c r="CH490" s="103"/>
      <c r="CI490" s="103"/>
      <c r="CJ490" s="103"/>
      <c r="CK490" s="103"/>
      <c r="CL490" s="103"/>
      <c r="CM490" s="103"/>
      <c r="CN490" s="103"/>
      <c r="CO490" s="103"/>
      <c r="CP490" s="103"/>
      <c r="CQ490" s="103"/>
      <c r="CR490" s="103"/>
      <c r="CS490" s="103"/>
      <c r="CT490" s="103"/>
      <c r="CU490" s="103"/>
      <c r="CV490" s="103"/>
      <c r="CW490" s="103"/>
      <c r="CX490" s="103"/>
      <c r="CY490" s="103"/>
      <c r="CZ490" s="103"/>
      <c r="DA490" s="103"/>
      <c r="DB490" s="103"/>
      <c r="DC490" s="103"/>
      <c r="DD490" s="103"/>
      <c r="DE490" s="103"/>
      <c r="DF490" s="103"/>
      <c r="DG490" s="103"/>
      <c r="DH490" s="103"/>
      <c r="DI490" s="103"/>
      <c r="DJ490" s="103"/>
      <c r="DK490" s="103"/>
      <c r="DL490" s="103"/>
      <c r="DM490" s="103"/>
      <c r="DN490" s="103"/>
      <c r="DO490" s="103"/>
      <c r="DP490" s="103"/>
      <c r="DQ490" s="103"/>
      <c r="DR490" s="103"/>
      <c r="DS490" s="103"/>
      <c r="DT490" s="103"/>
      <c r="DU490" s="103"/>
      <c r="DV490" s="103"/>
      <c r="DW490" s="103"/>
      <c r="DX490" s="103"/>
      <c r="DY490" s="103"/>
      <c r="DZ490" s="103"/>
      <c r="EA490" s="103"/>
      <c r="EB490" s="103"/>
      <c r="EC490" s="103"/>
      <c r="ED490" s="103"/>
    </row>
    <row r="491" spans="22:134">
      <c r="V491" s="97"/>
      <c r="W491" s="269"/>
      <c r="X491" s="146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3"/>
      <c r="CE491" s="103"/>
      <c r="CF491" s="103"/>
      <c r="CG491" s="103"/>
      <c r="CH491" s="103"/>
      <c r="CI491" s="103"/>
      <c r="CJ491" s="103"/>
      <c r="CK491" s="103"/>
      <c r="CL491" s="103"/>
      <c r="CM491" s="103"/>
      <c r="CN491" s="103"/>
      <c r="CO491" s="103"/>
      <c r="CP491" s="103"/>
      <c r="CQ491" s="103"/>
      <c r="CR491" s="103"/>
      <c r="CS491" s="103"/>
      <c r="CT491" s="103"/>
      <c r="CU491" s="103"/>
      <c r="CV491" s="103"/>
      <c r="CW491" s="103"/>
      <c r="CX491" s="103"/>
      <c r="CY491" s="103"/>
      <c r="CZ491" s="103"/>
      <c r="DA491" s="103"/>
      <c r="DB491" s="103"/>
      <c r="DC491" s="103"/>
      <c r="DD491" s="103"/>
      <c r="DE491" s="103"/>
      <c r="DF491" s="103"/>
      <c r="DG491" s="103"/>
      <c r="DH491" s="103"/>
      <c r="DI491" s="103"/>
      <c r="DJ491" s="103"/>
      <c r="DK491" s="103"/>
      <c r="DL491" s="103"/>
      <c r="DM491" s="103"/>
      <c r="DN491" s="103"/>
      <c r="DO491" s="103"/>
      <c r="DP491" s="103"/>
      <c r="DQ491" s="103"/>
      <c r="DR491" s="103"/>
      <c r="DS491" s="103"/>
      <c r="DT491" s="103"/>
      <c r="DU491" s="103"/>
      <c r="DV491" s="103"/>
      <c r="DW491" s="103"/>
      <c r="DX491" s="103"/>
      <c r="DY491" s="103"/>
      <c r="DZ491" s="103"/>
      <c r="EA491" s="103"/>
      <c r="EB491" s="103"/>
      <c r="EC491" s="103"/>
      <c r="ED491" s="103"/>
    </row>
    <row r="492" spans="22:134">
      <c r="V492" s="97"/>
      <c r="W492" s="269"/>
      <c r="X492" s="146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  <c r="CB492" s="103"/>
      <c r="CC492" s="103"/>
      <c r="CD492" s="103"/>
      <c r="CE492" s="103"/>
      <c r="CF492" s="103"/>
      <c r="CG492" s="103"/>
      <c r="CH492" s="103"/>
      <c r="CI492" s="103"/>
      <c r="CJ492" s="103"/>
      <c r="CK492" s="103"/>
      <c r="CL492" s="103"/>
      <c r="CM492" s="103"/>
      <c r="CN492" s="103"/>
      <c r="CO492" s="103"/>
      <c r="CP492" s="103"/>
      <c r="CQ492" s="103"/>
      <c r="CR492" s="103"/>
      <c r="CS492" s="103"/>
      <c r="CT492" s="103"/>
      <c r="CU492" s="103"/>
      <c r="CV492" s="103"/>
      <c r="CW492" s="103"/>
      <c r="CX492" s="103"/>
      <c r="CY492" s="103"/>
      <c r="CZ492" s="103"/>
      <c r="DA492" s="103"/>
      <c r="DB492" s="103"/>
      <c r="DC492" s="103"/>
      <c r="DD492" s="103"/>
      <c r="DE492" s="103"/>
      <c r="DF492" s="103"/>
      <c r="DG492" s="103"/>
      <c r="DH492" s="103"/>
      <c r="DI492" s="103"/>
      <c r="DJ492" s="103"/>
      <c r="DK492" s="103"/>
      <c r="DL492" s="103"/>
      <c r="DM492" s="103"/>
      <c r="DN492" s="103"/>
      <c r="DO492" s="103"/>
      <c r="DP492" s="103"/>
      <c r="DQ492" s="103"/>
      <c r="DR492" s="103"/>
      <c r="DS492" s="103"/>
      <c r="DT492" s="103"/>
      <c r="DU492" s="103"/>
      <c r="DV492" s="103"/>
      <c r="DW492" s="103"/>
      <c r="DX492" s="103"/>
      <c r="DY492" s="103"/>
      <c r="DZ492" s="103"/>
      <c r="EA492" s="103"/>
      <c r="EB492" s="103"/>
      <c r="EC492" s="103"/>
      <c r="ED492" s="103"/>
    </row>
    <row r="493" spans="22:134">
      <c r="V493" s="97"/>
      <c r="W493" s="269"/>
      <c r="X493" s="146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  <c r="CB493" s="103"/>
      <c r="CC493" s="103"/>
      <c r="CD493" s="103"/>
      <c r="CE493" s="103"/>
      <c r="CF493" s="103"/>
      <c r="CG493" s="103"/>
      <c r="CH493" s="103"/>
      <c r="CI493" s="103"/>
      <c r="CJ493" s="103"/>
      <c r="CK493" s="103"/>
      <c r="CL493" s="103"/>
      <c r="CM493" s="103"/>
      <c r="CN493" s="103"/>
      <c r="CO493" s="103"/>
      <c r="CP493" s="103"/>
      <c r="CQ493" s="103"/>
      <c r="CR493" s="103"/>
      <c r="CS493" s="103"/>
      <c r="CT493" s="103"/>
      <c r="CU493" s="103"/>
      <c r="CV493" s="103"/>
      <c r="CW493" s="103"/>
      <c r="CX493" s="103"/>
      <c r="CY493" s="103"/>
      <c r="CZ493" s="103"/>
      <c r="DA493" s="103"/>
      <c r="DB493" s="103"/>
      <c r="DC493" s="103"/>
      <c r="DD493" s="103"/>
      <c r="DE493" s="103"/>
      <c r="DF493" s="103"/>
      <c r="DG493" s="103"/>
      <c r="DH493" s="103"/>
      <c r="DI493" s="103"/>
      <c r="DJ493" s="103"/>
      <c r="DK493" s="103"/>
      <c r="DL493" s="103"/>
      <c r="DM493" s="103"/>
      <c r="DN493" s="103"/>
      <c r="DO493" s="103"/>
      <c r="DP493" s="103"/>
      <c r="DQ493" s="103"/>
      <c r="DR493" s="103"/>
      <c r="DS493" s="103"/>
      <c r="DT493" s="103"/>
      <c r="DU493" s="103"/>
      <c r="DV493" s="103"/>
      <c r="DW493" s="103"/>
      <c r="DX493" s="103"/>
      <c r="DY493" s="103"/>
      <c r="DZ493" s="103"/>
      <c r="EA493" s="103"/>
      <c r="EB493" s="103"/>
      <c r="EC493" s="103"/>
      <c r="ED493" s="103"/>
    </row>
    <row r="494" spans="22:134">
      <c r="V494" s="97"/>
      <c r="W494" s="269"/>
      <c r="X494" s="146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  <c r="CB494" s="103"/>
      <c r="CC494" s="103"/>
      <c r="CD494" s="103"/>
      <c r="CE494" s="103"/>
      <c r="CF494" s="103"/>
      <c r="CG494" s="103"/>
      <c r="CH494" s="103"/>
      <c r="CI494" s="103"/>
      <c r="CJ494" s="103"/>
      <c r="CK494" s="103"/>
      <c r="CL494" s="103"/>
      <c r="CM494" s="103"/>
      <c r="CN494" s="103"/>
      <c r="CO494" s="103"/>
      <c r="CP494" s="103"/>
      <c r="CQ494" s="103"/>
      <c r="CR494" s="103"/>
      <c r="CS494" s="103"/>
      <c r="CT494" s="103"/>
      <c r="CU494" s="103"/>
      <c r="CV494" s="103"/>
      <c r="CW494" s="103"/>
      <c r="CX494" s="103"/>
      <c r="CY494" s="103"/>
      <c r="CZ494" s="103"/>
      <c r="DA494" s="103"/>
      <c r="DB494" s="103"/>
      <c r="DC494" s="103"/>
      <c r="DD494" s="103"/>
      <c r="DE494" s="103"/>
      <c r="DF494" s="103"/>
      <c r="DG494" s="103"/>
      <c r="DH494" s="103"/>
      <c r="DI494" s="103"/>
      <c r="DJ494" s="103"/>
      <c r="DK494" s="103"/>
      <c r="DL494" s="103"/>
      <c r="DM494" s="103"/>
      <c r="DN494" s="103"/>
      <c r="DO494" s="103"/>
      <c r="DP494" s="103"/>
      <c r="DQ494" s="103"/>
      <c r="DR494" s="103"/>
      <c r="DS494" s="103"/>
      <c r="DT494" s="103"/>
      <c r="DU494" s="103"/>
      <c r="DV494" s="103"/>
      <c r="DW494" s="103"/>
      <c r="DX494" s="103"/>
      <c r="DY494" s="103"/>
      <c r="DZ494" s="103"/>
      <c r="EA494" s="103"/>
      <c r="EB494" s="103"/>
      <c r="EC494" s="103"/>
      <c r="ED494" s="103"/>
    </row>
    <row r="495" spans="22:134">
      <c r="V495" s="97"/>
      <c r="W495" s="269"/>
      <c r="X495" s="146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3"/>
      <c r="CE495" s="103"/>
      <c r="CF495" s="103"/>
      <c r="CG495" s="103"/>
      <c r="CH495" s="103"/>
      <c r="CI495" s="103"/>
      <c r="CJ495" s="103"/>
      <c r="CK495" s="103"/>
      <c r="CL495" s="103"/>
      <c r="CM495" s="103"/>
      <c r="CN495" s="103"/>
      <c r="CO495" s="103"/>
      <c r="CP495" s="103"/>
      <c r="CQ495" s="103"/>
      <c r="CR495" s="103"/>
      <c r="CS495" s="103"/>
      <c r="CT495" s="103"/>
      <c r="CU495" s="103"/>
      <c r="CV495" s="103"/>
      <c r="CW495" s="103"/>
      <c r="CX495" s="103"/>
      <c r="CY495" s="103"/>
      <c r="CZ495" s="103"/>
      <c r="DA495" s="103"/>
      <c r="DB495" s="103"/>
      <c r="DC495" s="103"/>
      <c r="DD495" s="103"/>
      <c r="DE495" s="103"/>
      <c r="DF495" s="103"/>
      <c r="DG495" s="103"/>
      <c r="DH495" s="103"/>
      <c r="DI495" s="103"/>
      <c r="DJ495" s="103"/>
      <c r="DK495" s="103"/>
      <c r="DL495" s="103"/>
      <c r="DM495" s="103"/>
      <c r="DN495" s="103"/>
      <c r="DO495" s="103"/>
      <c r="DP495" s="103"/>
      <c r="DQ495" s="103"/>
      <c r="DR495" s="103"/>
      <c r="DS495" s="103"/>
      <c r="DT495" s="103"/>
      <c r="DU495" s="103"/>
      <c r="DV495" s="103"/>
      <c r="DW495" s="103"/>
      <c r="DX495" s="103"/>
      <c r="DY495" s="103"/>
      <c r="DZ495" s="103"/>
      <c r="EA495" s="103"/>
      <c r="EB495" s="103"/>
      <c r="EC495" s="103"/>
      <c r="ED495" s="103"/>
    </row>
    <row r="496" spans="22:134">
      <c r="V496" s="97"/>
      <c r="W496" s="269"/>
      <c r="X496" s="146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3"/>
      <c r="CE496" s="103"/>
      <c r="CF496" s="103"/>
      <c r="CG496" s="103"/>
      <c r="CH496" s="103"/>
      <c r="CI496" s="103"/>
      <c r="CJ496" s="103"/>
      <c r="CK496" s="103"/>
      <c r="CL496" s="103"/>
      <c r="CM496" s="103"/>
      <c r="CN496" s="103"/>
      <c r="CO496" s="103"/>
      <c r="CP496" s="103"/>
      <c r="CQ496" s="103"/>
      <c r="CR496" s="103"/>
      <c r="CS496" s="103"/>
      <c r="CT496" s="103"/>
      <c r="CU496" s="103"/>
      <c r="CV496" s="103"/>
      <c r="CW496" s="103"/>
      <c r="CX496" s="103"/>
      <c r="CY496" s="103"/>
      <c r="CZ496" s="103"/>
      <c r="DA496" s="103"/>
      <c r="DB496" s="103"/>
      <c r="DC496" s="103"/>
      <c r="DD496" s="103"/>
      <c r="DE496" s="103"/>
      <c r="DF496" s="103"/>
      <c r="DG496" s="103"/>
      <c r="DH496" s="103"/>
      <c r="DI496" s="103"/>
      <c r="DJ496" s="103"/>
      <c r="DK496" s="103"/>
      <c r="DL496" s="103"/>
      <c r="DM496" s="103"/>
      <c r="DN496" s="103"/>
      <c r="DO496" s="103"/>
      <c r="DP496" s="103"/>
      <c r="DQ496" s="103"/>
      <c r="DR496" s="103"/>
      <c r="DS496" s="103"/>
      <c r="DT496" s="103"/>
      <c r="DU496" s="103"/>
      <c r="DV496" s="103"/>
      <c r="DW496" s="103"/>
      <c r="DX496" s="103"/>
      <c r="DY496" s="103"/>
      <c r="DZ496" s="103"/>
      <c r="EA496" s="103"/>
      <c r="EB496" s="103"/>
      <c r="EC496" s="103"/>
      <c r="ED496" s="103"/>
    </row>
    <row r="497" spans="22:134">
      <c r="V497" s="97"/>
      <c r="W497" s="269"/>
      <c r="X497" s="146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3"/>
      <c r="CE497" s="103"/>
      <c r="CF497" s="103"/>
      <c r="CG497" s="103"/>
      <c r="CH497" s="103"/>
      <c r="CI497" s="103"/>
      <c r="CJ497" s="103"/>
      <c r="CK497" s="103"/>
      <c r="CL497" s="103"/>
      <c r="CM497" s="103"/>
      <c r="CN497" s="103"/>
      <c r="CO497" s="103"/>
      <c r="CP497" s="103"/>
      <c r="CQ497" s="103"/>
      <c r="CR497" s="103"/>
      <c r="CS497" s="103"/>
      <c r="CT497" s="103"/>
      <c r="CU497" s="103"/>
      <c r="CV497" s="103"/>
      <c r="CW497" s="103"/>
      <c r="CX497" s="103"/>
      <c r="CY497" s="103"/>
      <c r="CZ497" s="103"/>
      <c r="DA497" s="103"/>
      <c r="DB497" s="103"/>
      <c r="DC497" s="103"/>
      <c r="DD497" s="103"/>
      <c r="DE497" s="103"/>
      <c r="DF497" s="103"/>
      <c r="DG497" s="103"/>
      <c r="DH497" s="103"/>
      <c r="DI497" s="103"/>
      <c r="DJ497" s="103"/>
      <c r="DK497" s="103"/>
      <c r="DL497" s="103"/>
      <c r="DM497" s="103"/>
      <c r="DN497" s="103"/>
      <c r="DO497" s="103"/>
      <c r="DP497" s="103"/>
      <c r="DQ497" s="103"/>
      <c r="DR497" s="103"/>
      <c r="DS497" s="103"/>
      <c r="DT497" s="103"/>
      <c r="DU497" s="103"/>
      <c r="DV497" s="103"/>
      <c r="DW497" s="103"/>
      <c r="DX497" s="103"/>
      <c r="DY497" s="103"/>
      <c r="DZ497" s="103"/>
      <c r="EA497" s="103"/>
      <c r="EB497" s="103"/>
      <c r="EC497" s="103"/>
      <c r="ED497" s="103"/>
    </row>
    <row r="498" spans="22:134">
      <c r="V498" s="97"/>
      <c r="W498" s="269"/>
      <c r="X498" s="146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3"/>
      <c r="CE498" s="103"/>
      <c r="CF498" s="103"/>
      <c r="CG498" s="103"/>
      <c r="CH498" s="103"/>
      <c r="CI498" s="103"/>
      <c r="CJ498" s="103"/>
      <c r="CK498" s="103"/>
      <c r="CL498" s="103"/>
      <c r="CM498" s="103"/>
      <c r="CN498" s="103"/>
      <c r="CO498" s="103"/>
      <c r="CP498" s="103"/>
      <c r="CQ498" s="103"/>
      <c r="CR498" s="103"/>
      <c r="CS498" s="103"/>
      <c r="CT498" s="103"/>
      <c r="CU498" s="103"/>
      <c r="CV498" s="103"/>
      <c r="CW498" s="103"/>
      <c r="CX498" s="103"/>
      <c r="CY498" s="103"/>
      <c r="CZ498" s="103"/>
      <c r="DA498" s="103"/>
      <c r="DB498" s="103"/>
      <c r="DC498" s="103"/>
      <c r="DD498" s="103"/>
      <c r="DE498" s="103"/>
      <c r="DF498" s="103"/>
      <c r="DG498" s="103"/>
      <c r="DH498" s="103"/>
      <c r="DI498" s="103"/>
      <c r="DJ498" s="103"/>
      <c r="DK498" s="103"/>
      <c r="DL498" s="103"/>
      <c r="DM498" s="103"/>
      <c r="DN498" s="103"/>
      <c r="DO498" s="103"/>
      <c r="DP498" s="103"/>
      <c r="DQ498" s="103"/>
      <c r="DR498" s="103"/>
      <c r="DS498" s="103"/>
      <c r="DT498" s="103"/>
      <c r="DU498" s="103"/>
      <c r="DV498" s="103"/>
      <c r="DW498" s="103"/>
      <c r="DX498" s="103"/>
      <c r="DY498" s="103"/>
      <c r="DZ498" s="103"/>
      <c r="EA498" s="103"/>
      <c r="EB498" s="103"/>
      <c r="EC498" s="103"/>
      <c r="ED498" s="103"/>
    </row>
    <row r="499" spans="22:134">
      <c r="V499" s="97"/>
      <c r="W499" s="269"/>
      <c r="X499" s="146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  <c r="CJ499" s="103"/>
      <c r="CK499" s="103"/>
      <c r="CL499" s="103"/>
      <c r="CM499" s="103"/>
      <c r="CN499" s="103"/>
      <c r="CO499" s="103"/>
      <c r="CP499" s="103"/>
      <c r="CQ499" s="103"/>
      <c r="CR499" s="103"/>
      <c r="CS499" s="103"/>
      <c r="CT499" s="103"/>
      <c r="CU499" s="103"/>
      <c r="CV499" s="103"/>
      <c r="CW499" s="103"/>
      <c r="CX499" s="103"/>
      <c r="CY499" s="103"/>
      <c r="CZ499" s="103"/>
      <c r="DA499" s="103"/>
      <c r="DB499" s="103"/>
      <c r="DC499" s="103"/>
      <c r="DD499" s="103"/>
      <c r="DE499" s="103"/>
      <c r="DF499" s="103"/>
      <c r="DG499" s="103"/>
      <c r="DH499" s="103"/>
      <c r="DI499" s="103"/>
      <c r="DJ499" s="103"/>
      <c r="DK499" s="103"/>
      <c r="DL499" s="103"/>
      <c r="DM499" s="103"/>
      <c r="DN499" s="103"/>
      <c r="DO499" s="103"/>
      <c r="DP499" s="103"/>
      <c r="DQ499" s="103"/>
      <c r="DR499" s="103"/>
      <c r="DS499" s="103"/>
      <c r="DT499" s="103"/>
      <c r="DU499" s="103"/>
      <c r="DV499" s="103"/>
      <c r="DW499" s="103"/>
      <c r="DX499" s="103"/>
      <c r="DY499" s="103"/>
      <c r="DZ499" s="103"/>
      <c r="EA499" s="103"/>
      <c r="EB499" s="103"/>
      <c r="EC499" s="103"/>
      <c r="ED499" s="103"/>
    </row>
    <row r="500" spans="22:134">
      <c r="V500" s="97"/>
      <c r="W500" s="269"/>
      <c r="X500" s="146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3"/>
      <c r="CE500" s="103"/>
      <c r="CF500" s="103"/>
      <c r="CG500" s="103"/>
      <c r="CH500" s="103"/>
      <c r="CI500" s="103"/>
      <c r="CJ500" s="103"/>
      <c r="CK500" s="103"/>
      <c r="CL500" s="103"/>
      <c r="CM500" s="103"/>
      <c r="CN500" s="103"/>
      <c r="CO500" s="103"/>
      <c r="CP500" s="103"/>
      <c r="CQ500" s="103"/>
      <c r="CR500" s="103"/>
      <c r="CS500" s="103"/>
      <c r="CT500" s="103"/>
      <c r="CU500" s="103"/>
      <c r="CV500" s="103"/>
      <c r="CW500" s="103"/>
      <c r="CX500" s="103"/>
      <c r="CY500" s="103"/>
      <c r="CZ500" s="103"/>
      <c r="DA500" s="103"/>
      <c r="DB500" s="103"/>
      <c r="DC500" s="103"/>
      <c r="DD500" s="103"/>
      <c r="DE500" s="103"/>
      <c r="DF500" s="103"/>
      <c r="DG500" s="103"/>
      <c r="DH500" s="103"/>
      <c r="DI500" s="103"/>
      <c r="DJ500" s="103"/>
      <c r="DK500" s="103"/>
      <c r="DL500" s="103"/>
      <c r="DM500" s="103"/>
      <c r="DN500" s="103"/>
      <c r="DO500" s="103"/>
      <c r="DP500" s="103"/>
      <c r="DQ500" s="103"/>
      <c r="DR500" s="103"/>
      <c r="DS500" s="103"/>
      <c r="DT500" s="103"/>
      <c r="DU500" s="103"/>
      <c r="DV500" s="103"/>
      <c r="DW500" s="103"/>
      <c r="DX500" s="103"/>
      <c r="DY500" s="103"/>
      <c r="DZ500" s="103"/>
      <c r="EA500" s="103"/>
      <c r="EB500" s="103"/>
      <c r="EC500" s="103"/>
      <c r="ED500" s="103"/>
    </row>
    <row r="501" spans="22:134">
      <c r="V501" s="97"/>
      <c r="W501" s="269"/>
      <c r="X501" s="146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  <c r="BD501" s="103"/>
      <c r="BE501" s="103"/>
      <c r="BF501" s="103"/>
      <c r="BG501" s="103"/>
      <c r="BH501" s="103"/>
      <c r="BI501" s="103"/>
      <c r="BJ501" s="103"/>
      <c r="BK501" s="103"/>
      <c r="BL501" s="103"/>
      <c r="BM501" s="103"/>
      <c r="BN501" s="103"/>
      <c r="BO501" s="103"/>
      <c r="BP501" s="103"/>
      <c r="BQ501" s="103"/>
      <c r="BR501" s="103"/>
      <c r="BS501" s="103"/>
      <c r="BT501" s="103"/>
      <c r="BU501" s="103"/>
      <c r="BV501" s="103"/>
      <c r="BW501" s="103"/>
      <c r="BX501" s="103"/>
      <c r="BY501" s="103"/>
      <c r="BZ501" s="103"/>
      <c r="CA501" s="103"/>
      <c r="CB501" s="103"/>
      <c r="CC501" s="103"/>
      <c r="CD501" s="103"/>
      <c r="CE501" s="103"/>
      <c r="CF501" s="103"/>
      <c r="CG501" s="103"/>
      <c r="CH501" s="103"/>
      <c r="CI501" s="103"/>
      <c r="CJ501" s="103"/>
      <c r="CK501" s="103"/>
      <c r="CL501" s="103"/>
      <c r="CM501" s="103"/>
      <c r="CN501" s="103"/>
      <c r="CO501" s="103"/>
      <c r="CP501" s="103"/>
      <c r="CQ501" s="103"/>
      <c r="CR501" s="103"/>
      <c r="CS501" s="103"/>
      <c r="CT501" s="103"/>
      <c r="CU501" s="103"/>
      <c r="CV501" s="103"/>
      <c r="CW501" s="103"/>
      <c r="CX501" s="103"/>
      <c r="CY501" s="103"/>
      <c r="CZ501" s="103"/>
      <c r="DA501" s="103"/>
      <c r="DB501" s="103"/>
      <c r="DC501" s="103"/>
      <c r="DD501" s="103"/>
      <c r="DE501" s="103"/>
      <c r="DF501" s="103"/>
      <c r="DG501" s="103"/>
      <c r="DH501" s="103"/>
      <c r="DI501" s="103"/>
      <c r="DJ501" s="103"/>
      <c r="DK501" s="103"/>
      <c r="DL501" s="103"/>
      <c r="DM501" s="103"/>
      <c r="DN501" s="103"/>
      <c r="DO501" s="103"/>
      <c r="DP501" s="103"/>
      <c r="DQ501" s="103"/>
      <c r="DR501" s="103"/>
      <c r="DS501" s="103"/>
      <c r="DT501" s="103"/>
      <c r="DU501" s="103"/>
      <c r="DV501" s="103"/>
      <c r="DW501" s="103"/>
      <c r="DX501" s="103"/>
      <c r="DY501" s="103"/>
      <c r="DZ501" s="103"/>
      <c r="EA501" s="103"/>
      <c r="EB501" s="103"/>
      <c r="EC501" s="103"/>
      <c r="ED501" s="103"/>
    </row>
    <row r="502" spans="22:134">
      <c r="V502" s="97"/>
      <c r="W502" s="269"/>
      <c r="X502" s="146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  <c r="BD502" s="103"/>
      <c r="BE502" s="103"/>
      <c r="BF502" s="103"/>
      <c r="BG502" s="103"/>
      <c r="BH502" s="103"/>
      <c r="BI502" s="103"/>
      <c r="BJ502" s="103"/>
      <c r="BK502" s="103"/>
      <c r="BL502" s="103"/>
      <c r="BM502" s="103"/>
      <c r="BN502" s="103"/>
      <c r="BO502" s="103"/>
      <c r="BP502" s="103"/>
      <c r="BQ502" s="103"/>
      <c r="BR502" s="103"/>
      <c r="BS502" s="103"/>
      <c r="BT502" s="103"/>
      <c r="BU502" s="103"/>
      <c r="BV502" s="103"/>
      <c r="BW502" s="103"/>
      <c r="BX502" s="103"/>
      <c r="BY502" s="103"/>
      <c r="BZ502" s="103"/>
      <c r="CA502" s="103"/>
      <c r="CB502" s="103"/>
      <c r="CC502" s="103"/>
      <c r="CD502" s="103"/>
      <c r="CE502" s="103"/>
      <c r="CF502" s="103"/>
      <c r="CG502" s="103"/>
      <c r="CH502" s="103"/>
      <c r="CI502" s="103"/>
      <c r="CJ502" s="103"/>
      <c r="CK502" s="103"/>
      <c r="CL502" s="103"/>
      <c r="CM502" s="103"/>
      <c r="CN502" s="103"/>
      <c r="CO502" s="103"/>
      <c r="CP502" s="103"/>
      <c r="CQ502" s="103"/>
      <c r="CR502" s="103"/>
      <c r="CS502" s="103"/>
      <c r="CT502" s="103"/>
      <c r="CU502" s="103"/>
      <c r="CV502" s="103"/>
      <c r="CW502" s="103"/>
      <c r="CX502" s="103"/>
      <c r="CY502" s="103"/>
      <c r="CZ502" s="103"/>
      <c r="DA502" s="103"/>
      <c r="DB502" s="103"/>
      <c r="DC502" s="103"/>
      <c r="DD502" s="103"/>
      <c r="DE502" s="103"/>
      <c r="DF502" s="103"/>
      <c r="DG502" s="103"/>
      <c r="DH502" s="103"/>
      <c r="DI502" s="103"/>
      <c r="DJ502" s="103"/>
      <c r="DK502" s="103"/>
      <c r="DL502" s="103"/>
      <c r="DM502" s="103"/>
      <c r="DN502" s="103"/>
      <c r="DO502" s="103"/>
      <c r="DP502" s="103"/>
      <c r="DQ502" s="103"/>
      <c r="DR502" s="103"/>
      <c r="DS502" s="103"/>
      <c r="DT502" s="103"/>
      <c r="DU502" s="103"/>
      <c r="DV502" s="103"/>
      <c r="DW502" s="103"/>
      <c r="DX502" s="103"/>
      <c r="DY502" s="103"/>
      <c r="DZ502" s="103"/>
      <c r="EA502" s="103"/>
      <c r="EB502" s="103"/>
      <c r="EC502" s="103"/>
      <c r="ED502" s="103"/>
    </row>
    <row r="503" spans="22:134">
      <c r="V503" s="97"/>
      <c r="W503" s="269"/>
      <c r="X503" s="146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  <c r="BD503" s="103"/>
      <c r="BE503" s="103"/>
      <c r="BF503" s="103"/>
      <c r="BG503" s="103"/>
      <c r="BH503" s="103"/>
      <c r="BI503" s="103"/>
      <c r="BJ503" s="103"/>
      <c r="BK503" s="103"/>
      <c r="BL503" s="103"/>
      <c r="BM503" s="103"/>
      <c r="BN503" s="103"/>
      <c r="BO503" s="103"/>
      <c r="BP503" s="103"/>
      <c r="BQ503" s="103"/>
      <c r="BR503" s="103"/>
      <c r="BS503" s="103"/>
      <c r="BT503" s="103"/>
      <c r="BU503" s="103"/>
      <c r="BV503" s="103"/>
      <c r="BW503" s="103"/>
      <c r="BX503" s="103"/>
      <c r="BY503" s="103"/>
      <c r="BZ503" s="103"/>
      <c r="CA503" s="103"/>
      <c r="CB503" s="103"/>
      <c r="CC503" s="103"/>
      <c r="CD503" s="103"/>
      <c r="CE503" s="103"/>
      <c r="CF503" s="103"/>
      <c r="CG503" s="103"/>
      <c r="CH503" s="103"/>
      <c r="CI503" s="103"/>
      <c r="CJ503" s="103"/>
      <c r="CK503" s="103"/>
      <c r="CL503" s="103"/>
      <c r="CM503" s="103"/>
      <c r="CN503" s="103"/>
      <c r="CO503" s="103"/>
      <c r="CP503" s="103"/>
      <c r="CQ503" s="103"/>
      <c r="CR503" s="103"/>
      <c r="CS503" s="103"/>
      <c r="CT503" s="103"/>
      <c r="CU503" s="103"/>
      <c r="CV503" s="103"/>
      <c r="CW503" s="103"/>
      <c r="CX503" s="103"/>
      <c r="CY503" s="103"/>
      <c r="CZ503" s="103"/>
      <c r="DA503" s="103"/>
      <c r="DB503" s="103"/>
      <c r="DC503" s="103"/>
      <c r="DD503" s="103"/>
      <c r="DE503" s="103"/>
      <c r="DF503" s="103"/>
      <c r="DG503" s="103"/>
      <c r="DH503" s="103"/>
      <c r="DI503" s="103"/>
      <c r="DJ503" s="103"/>
      <c r="DK503" s="103"/>
      <c r="DL503" s="103"/>
      <c r="DM503" s="103"/>
      <c r="DN503" s="103"/>
      <c r="DO503" s="103"/>
      <c r="DP503" s="103"/>
      <c r="DQ503" s="103"/>
      <c r="DR503" s="103"/>
      <c r="DS503" s="103"/>
      <c r="DT503" s="103"/>
      <c r="DU503" s="103"/>
      <c r="DV503" s="103"/>
      <c r="DW503" s="103"/>
      <c r="DX503" s="103"/>
      <c r="DY503" s="103"/>
      <c r="DZ503" s="103"/>
      <c r="EA503" s="103"/>
      <c r="EB503" s="103"/>
      <c r="EC503" s="103"/>
      <c r="ED503" s="103"/>
    </row>
    <row r="504" spans="22:134">
      <c r="V504" s="97"/>
      <c r="W504" s="269"/>
      <c r="X504" s="146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  <c r="BD504" s="103"/>
      <c r="BE504" s="103"/>
      <c r="BF504" s="103"/>
      <c r="BG504" s="103"/>
      <c r="BH504" s="103"/>
      <c r="BI504" s="103"/>
      <c r="BJ504" s="103"/>
      <c r="BK504" s="103"/>
      <c r="BL504" s="103"/>
      <c r="BM504" s="103"/>
      <c r="BN504" s="103"/>
      <c r="BO504" s="103"/>
      <c r="BP504" s="103"/>
      <c r="BQ504" s="103"/>
      <c r="BR504" s="103"/>
      <c r="BS504" s="103"/>
      <c r="BT504" s="103"/>
      <c r="BU504" s="103"/>
      <c r="BV504" s="103"/>
      <c r="BW504" s="103"/>
      <c r="BX504" s="103"/>
      <c r="BY504" s="103"/>
      <c r="BZ504" s="103"/>
      <c r="CA504" s="103"/>
      <c r="CB504" s="103"/>
      <c r="CC504" s="103"/>
      <c r="CD504" s="103"/>
      <c r="CE504" s="103"/>
      <c r="CF504" s="103"/>
      <c r="CG504" s="103"/>
      <c r="CH504" s="103"/>
      <c r="CI504" s="103"/>
      <c r="CJ504" s="103"/>
      <c r="CK504" s="103"/>
      <c r="CL504" s="103"/>
      <c r="CM504" s="103"/>
      <c r="CN504" s="103"/>
      <c r="CO504" s="103"/>
      <c r="CP504" s="103"/>
      <c r="CQ504" s="103"/>
      <c r="CR504" s="103"/>
      <c r="CS504" s="103"/>
      <c r="CT504" s="103"/>
      <c r="CU504" s="103"/>
      <c r="CV504" s="103"/>
      <c r="CW504" s="103"/>
      <c r="CX504" s="103"/>
      <c r="CY504" s="103"/>
      <c r="CZ504" s="103"/>
      <c r="DA504" s="103"/>
      <c r="DB504" s="103"/>
      <c r="DC504" s="103"/>
      <c r="DD504" s="103"/>
      <c r="DE504" s="103"/>
      <c r="DF504" s="103"/>
      <c r="DG504" s="103"/>
      <c r="DH504" s="103"/>
      <c r="DI504" s="103"/>
      <c r="DJ504" s="103"/>
      <c r="DK504" s="103"/>
      <c r="DL504" s="103"/>
      <c r="DM504" s="103"/>
      <c r="DN504" s="103"/>
      <c r="DO504" s="103"/>
      <c r="DP504" s="103"/>
      <c r="DQ504" s="103"/>
      <c r="DR504" s="103"/>
      <c r="DS504" s="103"/>
      <c r="DT504" s="103"/>
      <c r="DU504" s="103"/>
      <c r="DV504" s="103"/>
      <c r="DW504" s="103"/>
      <c r="DX504" s="103"/>
      <c r="DY504" s="103"/>
      <c r="DZ504" s="103"/>
      <c r="EA504" s="103"/>
      <c r="EB504" s="103"/>
      <c r="EC504" s="103"/>
      <c r="ED504" s="103"/>
    </row>
    <row r="505" spans="22:134">
      <c r="V505" s="97"/>
      <c r="W505" s="269"/>
      <c r="X505" s="146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  <c r="BD505" s="103"/>
      <c r="BE505" s="103"/>
      <c r="BF505" s="103"/>
      <c r="BG505" s="103"/>
      <c r="BH505" s="103"/>
      <c r="BI505" s="103"/>
      <c r="BJ505" s="103"/>
      <c r="BK505" s="103"/>
      <c r="BL505" s="103"/>
      <c r="BM505" s="103"/>
      <c r="BN505" s="103"/>
      <c r="BO505" s="103"/>
      <c r="BP505" s="103"/>
      <c r="BQ505" s="103"/>
      <c r="BR505" s="103"/>
      <c r="BS505" s="103"/>
      <c r="BT505" s="103"/>
      <c r="BU505" s="103"/>
      <c r="BV505" s="103"/>
      <c r="BW505" s="103"/>
      <c r="BX505" s="103"/>
      <c r="BY505" s="103"/>
      <c r="BZ505" s="103"/>
      <c r="CA505" s="103"/>
      <c r="CB505" s="103"/>
      <c r="CC505" s="103"/>
      <c r="CD505" s="103"/>
      <c r="CE505" s="103"/>
      <c r="CF505" s="103"/>
      <c r="CG505" s="103"/>
      <c r="CH505" s="103"/>
      <c r="CI505" s="103"/>
      <c r="CJ505" s="103"/>
      <c r="CK505" s="103"/>
      <c r="CL505" s="103"/>
      <c r="CM505" s="103"/>
      <c r="CN505" s="103"/>
      <c r="CO505" s="103"/>
      <c r="CP505" s="103"/>
      <c r="CQ505" s="103"/>
      <c r="CR505" s="103"/>
      <c r="CS505" s="103"/>
      <c r="CT505" s="103"/>
      <c r="CU505" s="103"/>
      <c r="CV505" s="103"/>
      <c r="CW505" s="103"/>
      <c r="CX505" s="103"/>
      <c r="CY505" s="103"/>
      <c r="CZ505" s="103"/>
      <c r="DA505" s="103"/>
      <c r="DB505" s="103"/>
      <c r="DC505" s="103"/>
      <c r="DD505" s="103"/>
      <c r="DE505" s="103"/>
      <c r="DF505" s="103"/>
      <c r="DG505" s="103"/>
      <c r="DH505" s="103"/>
      <c r="DI505" s="103"/>
      <c r="DJ505" s="103"/>
      <c r="DK505" s="103"/>
      <c r="DL505" s="103"/>
      <c r="DM505" s="103"/>
      <c r="DN505" s="103"/>
      <c r="DO505" s="103"/>
      <c r="DP505" s="103"/>
      <c r="DQ505" s="103"/>
      <c r="DR505" s="103"/>
      <c r="DS505" s="103"/>
      <c r="DT505" s="103"/>
      <c r="DU505" s="103"/>
      <c r="DV505" s="103"/>
      <c r="DW505" s="103"/>
      <c r="DX505" s="103"/>
      <c r="DY505" s="103"/>
      <c r="DZ505" s="103"/>
      <c r="EA505" s="103"/>
      <c r="EB505" s="103"/>
      <c r="EC505" s="103"/>
      <c r="ED505" s="103"/>
    </row>
    <row r="506" spans="22:134">
      <c r="V506" s="97"/>
      <c r="W506" s="269"/>
      <c r="X506" s="146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  <c r="BD506" s="103"/>
      <c r="BE506" s="103"/>
      <c r="BF506" s="103"/>
      <c r="BG506" s="103"/>
      <c r="BH506" s="103"/>
      <c r="BI506" s="103"/>
      <c r="BJ506" s="103"/>
      <c r="BK506" s="103"/>
      <c r="BL506" s="103"/>
      <c r="BM506" s="103"/>
      <c r="BN506" s="103"/>
      <c r="BO506" s="103"/>
      <c r="BP506" s="103"/>
      <c r="BQ506" s="103"/>
      <c r="BR506" s="103"/>
      <c r="BS506" s="103"/>
      <c r="BT506" s="103"/>
      <c r="BU506" s="103"/>
      <c r="BV506" s="103"/>
      <c r="BW506" s="103"/>
      <c r="BX506" s="103"/>
      <c r="BY506" s="103"/>
      <c r="BZ506" s="103"/>
      <c r="CA506" s="103"/>
      <c r="CB506" s="103"/>
      <c r="CC506" s="103"/>
      <c r="CD506" s="103"/>
      <c r="CE506" s="103"/>
      <c r="CF506" s="103"/>
      <c r="CG506" s="103"/>
      <c r="CH506" s="103"/>
      <c r="CI506" s="103"/>
      <c r="CJ506" s="103"/>
      <c r="CK506" s="103"/>
      <c r="CL506" s="103"/>
      <c r="CM506" s="103"/>
      <c r="CN506" s="103"/>
      <c r="CO506" s="103"/>
      <c r="CP506" s="103"/>
      <c r="CQ506" s="103"/>
      <c r="CR506" s="103"/>
      <c r="CS506" s="103"/>
      <c r="CT506" s="103"/>
      <c r="CU506" s="103"/>
      <c r="CV506" s="103"/>
      <c r="CW506" s="103"/>
      <c r="CX506" s="103"/>
      <c r="CY506" s="103"/>
      <c r="CZ506" s="103"/>
      <c r="DA506" s="103"/>
      <c r="DB506" s="103"/>
      <c r="DC506" s="103"/>
      <c r="DD506" s="103"/>
      <c r="DE506" s="103"/>
      <c r="DF506" s="103"/>
      <c r="DG506" s="103"/>
      <c r="DH506" s="103"/>
      <c r="DI506" s="103"/>
      <c r="DJ506" s="103"/>
      <c r="DK506" s="103"/>
      <c r="DL506" s="103"/>
      <c r="DM506" s="103"/>
      <c r="DN506" s="103"/>
      <c r="DO506" s="103"/>
      <c r="DP506" s="103"/>
      <c r="DQ506" s="103"/>
      <c r="DR506" s="103"/>
      <c r="DS506" s="103"/>
      <c r="DT506" s="103"/>
      <c r="DU506" s="103"/>
      <c r="DV506" s="103"/>
      <c r="DW506" s="103"/>
      <c r="DX506" s="103"/>
      <c r="DY506" s="103"/>
      <c r="DZ506" s="103"/>
      <c r="EA506" s="103"/>
      <c r="EB506" s="103"/>
      <c r="EC506" s="103"/>
      <c r="ED506" s="103"/>
    </row>
    <row r="507" spans="22:134">
      <c r="V507" s="97"/>
      <c r="W507" s="269"/>
      <c r="X507" s="146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  <c r="BD507" s="103"/>
      <c r="BE507" s="103"/>
      <c r="BF507" s="103"/>
      <c r="BG507" s="103"/>
      <c r="BH507" s="103"/>
      <c r="BI507" s="103"/>
      <c r="BJ507" s="103"/>
      <c r="BK507" s="103"/>
      <c r="BL507" s="103"/>
      <c r="BM507" s="103"/>
      <c r="BN507" s="103"/>
      <c r="BO507" s="103"/>
      <c r="BP507" s="103"/>
      <c r="BQ507" s="103"/>
      <c r="BR507" s="103"/>
      <c r="BS507" s="103"/>
      <c r="BT507" s="103"/>
      <c r="BU507" s="103"/>
      <c r="BV507" s="103"/>
      <c r="BW507" s="103"/>
      <c r="BX507" s="103"/>
      <c r="BY507" s="103"/>
      <c r="BZ507" s="103"/>
      <c r="CA507" s="103"/>
      <c r="CB507" s="103"/>
      <c r="CC507" s="103"/>
      <c r="CD507" s="103"/>
      <c r="CE507" s="103"/>
      <c r="CF507" s="103"/>
      <c r="CG507" s="103"/>
      <c r="CH507" s="103"/>
      <c r="CI507" s="103"/>
      <c r="CJ507" s="103"/>
      <c r="CK507" s="103"/>
      <c r="CL507" s="103"/>
      <c r="CM507" s="103"/>
      <c r="CN507" s="103"/>
      <c r="CO507" s="103"/>
      <c r="CP507" s="103"/>
      <c r="CQ507" s="103"/>
      <c r="CR507" s="103"/>
      <c r="CS507" s="103"/>
      <c r="CT507" s="103"/>
      <c r="CU507" s="103"/>
      <c r="CV507" s="103"/>
      <c r="CW507" s="103"/>
      <c r="CX507" s="103"/>
      <c r="CY507" s="103"/>
      <c r="CZ507" s="103"/>
      <c r="DA507" s="103"/>
      <c r="DB507" s="103"/>
      <c r="DC507" s="103"/>
      <c r="DD507" s="103"/>
      <c r="DE507" s="103"/>
      <c r="DF507" s="103"/>
      <c r="DG507" s="103"/>
      <c r="DH507" s="103"/>
      <c r="DI507" s="103"/>
      <c r="DJ507" s="103"/>
      <c r="DK507" s="103"/>
      <c r="DL507" s="103"/>
      <c r="DM507" s="103"/>
      <c r="DN507" s="103"/>
      <c r="DO507" s="103"/>
      <c r="DP507" s="103"/>
      <c r="DQ507" s="103"/>
      <c r="DR507" s="103"/>
      <c r="DS507" s="103"/>
      <c r="DT507" s="103"/>
      <c r="DU507" s="103"/>
      <c r="DV507" s="103"/>
      <c r="DW507" s="103"/>
      <c r="DX507" s="103"/>
      <c r="DY507" s="103"/>
      <c r="DZ507" s="103"/>
      <c r="EA507" s="103"/>
      <c r="EB507" s="103"/>
      <c r="EC507" s="103"/>
      <c r="ED507" s="103"/>
    </row>
    <row r="508" spans="22:134">
      <c r="V508" s="97"/>
      <c r="W508" s="269"/>
      <c r="X508" s="146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  <c r="BD508" s="103"/>
      <c r="BE508" s="103"/>
      <c r="BF508" s="103"/>
      <c r="BG508" s="103"/>
      <c r="BH508" s="103"/>
      <c r="BI508" s="103"/>
      <c r="BJ508" s="103"/>
      <c r="BK508" s="103"/>
      <c r="BL508" s="103"/>
      <c r="BM508" s="103"/>
      <c r="BN508" s="103"/>
      <c r="BO508" s="103"/>
      <c r="BP508" s="103"/>
      <c r="BQ508" s="103"/>
      <c r="BR508" s="103"/>
      <c r="BS508" s="103"/>
      <c r="BT508" s="103"/>
      <c r="BU508" s="103"/>
      <c r="BV508" s="103"/>
      <c r="BW508" s="103"/>
      <c r="BX508" s="103"/>
      <c r="BY508" s="103"/>
      <c r="BZ508" s="103"/>
      <c r="CA508" s="103"/>
      <c r="CB508" s="103"/>
      <c r="CC508" s="103"/>
      <c r="CD508" s="103"/>
      <c r="CE508" s="103"/>
      <c r="CF508" s="103"/>
      <c r="CG508" s="103"/>
      <c r="CH508" s="103"/>
      <c r="CI508" s="103"/>
      <c r="CJ508" s="103"/>
      <c r="CK508" s="103"/>
      <c r="CL508" s="103"/>
      <c r="CM508" s="103"/>
      <c r="CN508" s="103"/>
      <c r="CO508" s="103"/>
      <c r="CP508" s="103"/>
      <c r="CQ508" s="103"/>
      <c r="CR508" s="103"/>
      <c r="CS508" s="103"/>
      <c r="CT508" s="103"/>
      <c r="CU508" s="103"/>
      <c r="CV508" s="103"/>
      <c r="CW508" s="103"/>
      <c r="CX508" s="103"/>
      <c r="CY508" s="103"/>
      <c r="CZ508" s="103"/>
      <c r="DA508" s="103"/>
      <c r="DB508" s="103"/>
      <c r="DC508" s="103"/>
      <c r="DD508" s="103"/>
      <c r="DE508" s="103"/>
      <c r="DF508" s="103"/>
      <c r="DG508" s="103"/>
      <c r="DH508" s="103"/>
      <c r="DI508" s="103"/>
      <c r="DJ508" s="103"/>
      <c r="DK508" s="103"/>
      <c r="DL508" s="103"/>
      <c r="DM508" s="103"/>
      <c r="DN508" s="103"/>
      <c r="DO508" s="103"/>
      <c r="DP508" s="103"/>
      <c r="DQ508" s="103"/>
      <c r="DR508" s="103"/>
      <c r="DS508" s="103"/>
      <c r="DT508" s="103"/>
      <c r="DU508" s="103"/>
      <c r="DV508" s="103"/>
      <c r="DW508" s="103"/>
      <c r="DX508" s="103"/>
      <c r="DY508" s="103"/>
      <c r="DZ508" s="103"/>
      <c r="EA508" s="103"/>
      <c r="EB508" s="103"/>
      <c r="EC508" s="103"/>
      <c r="ED508" s="103"/>
    </row>
    <row r="509" spans="22:134">
      <c r="V509" s="97"/>
      <c r="W509" s="269"/>
      <c r="X509" s="97"/>
    </row>
    <row r="510" spans="22:134">
      <c r="V510" s="97"/>
      <c r="W510" s="269"/>
      <c r="X510" s="97"/>
    </row>
    <row r="511" spans="22:134">
      <c r="V511" s="97"/>
      <c r="W511" s="269"/>
      <c r="X511" s="97"/>
    </row>
    <row r="512" spans="22:134">
      <c r="V512" s="97"/>
      <c r="W512" s="269"/>
      <c r="X512" s="97"/>
    </row>
    <row r="513" spans="22:24">
      <c r="V513" s="97"/>
      <c r="W513" s="269"/>
      <c r="X513" s="97"/>
    </row>
    <row r="514" spans="22:24">
      <c r="V514" s="97"/>
      <c r="W514" s="269"/>
      <c r="X514" s="97"/>
    </row>
    <row r="515" spans="22:24">
      <c r="V515" s="97"/>
      <c r="W515" s="269"/>
      <c r="X515" s="97"/>
    </row>
    <row r="516" spans="22:24">
      <c r="V516" s="97"/>
      <c r="W516" s="269"/>
      <c r="X516" s="97"/>
    </row>
    <row r="517" spans="22:24">
      <c r="V517" s="97"/>
      <c r="W517" s="269"/>
      <c r="X517" s="97"/>
    </row>
    <row r="518" spans="22:24">
      <c r="V518" s="97"/>
      <c r="W518" s="269"/>
      <c r="X518" s="97"/>
    </row>
    <row r="519" spans="22:24">
      <c r="V519" s="97"/>
      <c r="W519" s="269"/>
      <c r="X519" s="97"/>
    </row>
    <row r="520" spans="22:24">
      <c r="V520" s="97"/>
      <c r="W520" s="269"/>
      <c r="X520" s="97"/>
    </row>
    <row r="521" spans="22:24">
      <c r="V521" s="97"/>
      <c r="W521" s="269"/>
      <c r="X521" s="97"/>
    </row>
    <row r="522" spans="22:24">
      <c r="V522" s="97"/>
      <c r="W522" s="269"/>
      <c r="X522" s="97"/>
    </row>
    <row r="523" spans="22:24">
      <c r="V523" s="97"/>
      <c r="W523" s="269"/>
      <c r="X523" s="97"/>
    </row>
    <row r="524" spans="22:24">
      <c r="V524" s="97"/>
      <c r="W524" s="269"/>
      <c r="X524" s="97"/>
    </row>
    <row r="525" spans="22:24">
      <c r="V525" s="97"/>
      <c r="W525" s="269"/>
      <c r="X525" s="97"/>
    </row>
    <row r="526" spans="22:24">
      <c r="V526" s="97"/>
      <c r="W526" s="269"/>
      <c r="X526" s="97"/>
    </row>
    <row r="527" spans="22:24">
      <c r="V527" s="97"/>
      <c r="W527" s="269"/>
      <c r="X527" s="97"/>
    </row>
    <row r="528" spans="22:24">
      <c r="V528" s="97"/>
      <c r="W528" s="269"/>
      <c r="X528" s="97"/>
    </row>
    <row r="529" spans="22:24">
      <c r="V529" s="97"/>
      <c r="W529" s="269"/>
      <c r="X529" s="97"/>
    </row>
    <row r="530" spans="22:24">
      <c r="V530" s="97"/>
      <c r="W530" s="269"/>
      <c r="X530" s="97"/>
    </row>
    <row r="531" spans="22:24">
      <c r="V531" s="97"/>
      <c r="W531" s="269"/>
      <c r="X531" s="97"/>
    </row>
    <row r="532" spans="22:24">
      <c r="V532" s="97"/>
      <c r="W532" s="269"/>
      <c r="X532" s="97"/>
    </row>
    <row r="533" spans="22:24">
      <c r="V533" s="97"/>
      <c r="W533" s="269"/>
      <c r="X533" s="97"/>
    </row>
    <row r="534" spans="22:24">
      <c r="V534" s="97"/>
      <c r="W534" s="269"/>
      <c r="X534" s="97"/>
    </row>
    <row r="535" spans="22:24">
      <c r="V535" s="97"/>
      <c r="W535" s="269"/>
      <c r="X535" s="97"/>
    </row>
    <row r="536" spans="22:24">
      <c r="V536" s="97"/>
      <c r="W536" s="269"/>
      <c r="X536" s="97"/>
    </row>
    <row r="537" spans="22:24">
      <c r="V537" s="97"/>
      <c r="W537" s="269"/>
      <c r="X537" s="97"/>
    </row>
    <row r="538" spans="22:24">
      <c r="V538" s="97"/>
      <c r="W538" s="269"/>
      <c r="X538" s="97"/>
    </row>
    <row r="539" spans="22:24">
      <c r="V539" s="97"/>
      <c r="W539" s="269"/>
      <c r="X539" s="97"/>
    </row>
    <row r="540" spans="22:24">
      <c r="V540" s="97"/>
      <c r="W540" s="269"/>
      <c r="X540" s="97"/>
    </row>
    <row r="541" spans="22:24">
      <c r="V541" s="97"/>
      <c r="W541" s="269"/>
      <c r="X541" s="97"/>
    </row>
    <row r="542" spans="22:24">
      <c r="V542" s="97"/>
      <c r="W542" s="269"/>
      <c r="X542" s="97"/>
    </row>
    <row r="543" spans="22:24">
      <c r="V543" s="97"/>
      <c r="W543" s="269"/>
      <c r="X543" s="97"/>
    </row>
    <row r="544" spans="22:24">
      <c r="V544" s="97"/>
      <c r="W544" s="269"/>
      <c r="X544" s="97"/>
    </row>
    <row r="545" spans="22:24">
      <c r="V545" s="97"/>
      <c r="W545" s="269"/>
      <c r="X545" s="97"/>
    </row>
    <row r="546" spans="22:24">
      <c r="V546" s="97"/>
      <c r="W546" s="269"/>
      <c r="X546" s="97"/>
    </row>
    <row r="547" spans="22:24">
      <c r="V547" s="97"/>
      <c r="W547" s="269"/>
      <c r="X547" s="97"/>
    </row>
    <row r="548" spans="22:24">
      <c r="V548" s="97"/>
      <c r="W548" s="269"/>
      <c r="X548" s="97"/>
    </row>
    <row r="549" spans="22:24">
      <c r="V549" s="97"/>
      <c r="W549" s="269"/>
      <c r="X549" s="97"/>
    </row>
    <row r="550" spans="22:24">
      <c r="V550" s="97"/>
      <c r="W550" s="269"/>
      <c r="X550" s="97"/>
    </row>
    <row r="551" spans="22:24">
      <c r="V551" s="97"/>
      <c r="W551" s="269"/>
      <c r="X551" s="97"/>
    </row>
    <row r="552" spans="22:24">
      <c r="V552" s="97"/>
      <c r="W552" s="269"/>
      <c r="X552" s="97"/>
    </row>
    <row r="553" spans="22:24">
      <c r="V553" s="97"/>
      <c r="W553" s="269"/>
      <c r="X553" s="97"/>
    </row>
    <row r="554" spans="22:24">
      <c r="V554" s="97"/>
      <c r="W554" s="269"/>
      <c r="X554" s="97"/>
    </row>
    <row r="555" spans="22:24">
      <c r="V555" s="97"/>
      <c r="W555" s="269"/>
      <c r="X555" s="97"/>
    </row>
    <row r="556" spans="22:24">
      <c r="V556" s="97"/>
      <c r="W556" s="269"/>
      <c r="X556" s="97"/>
    </row>
    <row r="557" spans="22:24">
      <c r="V557" s="97"/>
      <c r="W557" s="269"/>
      <c r="X557" s="97"/>
    </row>
    <row r="558" spans="22:24">
      <c r="V558" s="97"/>
      <c r="W558" s="269"/>
      <c r="X558" s="97"/>
    </row>
    <row r="559" spans="22:24">
      <c r="V559" s="97"/>
      <c r="W559" s="269"/>
      <c r="X559" s="97"/>
    </row>
    <row r="560" spans="22:24">
      <c r="V560" s="97"/>
      <c r="W560" s="269"/>
      <c r="X560" s="97"/>
    </row>
    <row r="561" spans="22:24">
      <c r="V561" s="97"/>
      <c r="W561" s="269"/>
      <c r="X561" s="97"/>
    </row>
    <row r="562" spans="22:24">
      <c r="V562" s="97"/>
      <c r="W562" s="269"/>
      <c r="X562" s="97"/>
    </row>
    <row r="563" spans="22:24">
      <c r="V563" s="97"/>
      <c r="W563" s="269"/>
      <c r="X563" s="97"/>
    </row>
    <row r="564" spans="22:24">
      <c r="V564" s="97"/>
      <c r="W564" s="269"/>
      <c r="X564" s="97"/>
    </row>
    <row r="565" spans="22:24">
      <c r="V565" s="97"/>
      <c r="W565" s="269"/>
      <c r="X565" s="97"/>
    </row>
    <row r="566" spans="22:24">
      <c r="V566" s="97"/>
      <c r="W566" s="269"/>
      <c r="X566" s="97"/>
    </row>
    <row r="567" spans="22:24">
      <c r="V567" s="97"/>
      <c r="W567" s="269"/>
      <c r="X567" s="97"/>
    </row>
    <row r="568" spans="22:24">
      <c r="V568" s="97"/>
      <c r="W568" s="269"/>
      <c r="X568" s="97"/>
    </row>
    <row r="569" spans="22:24">
      <c r="V569" s="97"/>
      <c r="W569" s="269"/>
      <c r="X569" s="97"/>
    </row>
    <row r="570" spans="22:24">
      <c r="V570" s="97"/>
      <c r="W570" s="269"/>
      <c r="X570" s="97"/>
    </row>
    <row r="571" spans="22:24">
      <c r="V571" s="97"/>
      <c r="W571" s="269"/>
      <c r="X571" s="97"/>
    </row>
    <row r="572" spans="22:24">
      <c r="V572" s="97"/>
      <c r="W572" s="269"/>
      <c r="X572" s="97"/>
    </row>
    <row r="573" spans="22:24">
      <c r="V573" s="97"/>
      <c r="W573" s="269"/>
      <c r="X573" s="97"/>
    </row>
    <row r="574" spans="22:24">
      <c r="V574" s="97"/>
      <c r="W574" s="269"/>
      <c r="X574" s="97"/>
    </row>
    <row r="575" spans="22:24">
      <c r="V575" s="97"/>
      <c r="W575" s="269"/>
      <c r="X575" s="97"/>
    </row>
    <row r="576" spans="22:24">
      <c r="V576" s="97"/>
      <c r="W576" s="269"/>
      <c r="X576" s="97"/>
    </row>
    <row r="577" spans="22:24">
      <c r="V577" s="97"/>
      <c r="W577" s="269"/>
      <c r="X577" s="97"/>
    </row>
    <row r="578" spans="22:24">
      <c r="V578" s="97"/>
      <c r="W578" s="269"/>
      <c r="X578" s="97"/>
    </row>
    <row r="579" spans="22:24">
      <c r="V579" s="97"/>
      <c r="W579" s="269"/>
      <c r="X579" s="97"/>
    </row>
    <row r="580" spans="22:24">
      <c r="V580" s="97"/>
      <c r="W580" s="269"/>
      <c r="X580" s="97"/>
    </row>
    <row r="581" spans="22:24">
      <c r="V581" s="97"/>
      <c r="W581" s="269"/>
      <c r="X581" s="97"/>
    </row>
    <row r="582" spans="22:24">
      <c r="V582" s="97"/>
      <c r="W582" s="269"/>
      <c r="X582" s="97"/>
    </row>
    <row r="583" spans="22:24">
      <c r="V583" s="97"/>
      <c r="W583" s="269"/>
      <c r="X583" s="97"/>
    </row>
    <row r="584" spans="22:24">
      <c r="V584" s="97"/>
      <c r="W584" s="269"/>
      <c r="X584" s="97"/>
    </row>
    <row r="585" spans="22:24">
      <c r="V585" s="97"/>
      <c r="W585" s="269"/>
      <c r="X585" s="97"/>
    </row>
    <row r="586" spans="22:24">
      <c r="V586" s="97"/>
      <c r="W586" s="269"/>
      <c r="X586" s="97"/>
    </row>
    <row r="587" spans="22:24">
      <c r="V587" s="97"/>
      <c r="W587" s="269"/>
      <c r="X587" s="97"/>
    </row>
    <row r="588" spans="22:24">
      <c r="V588" s="97"/>
      <c r="W588" s="269"/>
      <c r="X588" s="97"/>
    </row>
    <row r="589" spans="22:24">
      <c r="V589" s="97"/>
      <c r="W589" s="269"/>
      <c r="X589" s="97"/>
    </row>
    <row r="590" spans="22:24">
      <c r="V590" s="97"/>
      <c r="W590" s="269"/>
      <c r="X590" s="97"/>
    </row>
    <row r="591" spans="22:24">
      <c r="V591" s="97"/>
      <c r="W591" s="269"/>
      <c r="X591" s="97"/>
    </row>
    <row r="592" spans="22:24">
      <c r="V592" s="97"/>
      <c r="W592" s="269"/>
      <c r="X592" s="97"/>
    </row>
    <row r="593" spans="22:24">
      <c r="V593" s="97"/>
      <c r="W593" s="269"/>
      <c r="X593" s="97"/>
    </row>
    <row r="594" spans="22:24">
      <c r="V594" s="97"/>
      <c r="W594" s="269"/>
      <c r="X594" s="97"/>
    </row>
    <row r="595" spans="22:24">
      <c r="V595" s="97"/>
      <c r="W595" s="269"/>
      <c r="X595" s="97"/>
    </row>
    <row r="596" spans="22:24">
      <c r="V596" s="97"/>
      <c r="W596" s="269"/>
      <c r="X596" s="97"/>
    </row>
    <row r="597" spans="22:24">
      <c r="V597" s="97"/>
      <c r="W597" s="269"/>
      <c r="X597" s="97"/>
    </row>
    <row r="598" spans="22:24">
      <c r="V598" s="97"/>
      <c r="W598" s="269"/>
      <c r="X598" s="97"/>
    </row>
    <row r="599" spans="22:24">
      <c r="V599" s="97"/>
      <c r="W599" s="269"/>
      <c r="X599" s="97"/>
    </row>
    <row r="600" spans="22:24">
      <c r="V600" s="97"/>
      <c r="W600" s="269"/>
      <c r="X600" s="97"/>
    </row>
    <row r="601" spans="22:24">
      <c r="V601" s="97"/>
      <c r="W601" s="269"/>
      <c r="X601" s="97"/>
    </row>
    <row r="602" spans="22:24">
      <c r="V602" s="97"/>
      <c r="W602" s="269"/>
      <c r="X602" s="97"/>
    </row>
    <row r="603" spans="22:24">
      <c r="V603" s="97"/>
      <c r="W603" s="269"/>
      <c r="X603" s="97"/>
    </row>
    <row r="604" spans="22:24">
      <c r="V604" s="97"/>
      <c r="W604" s="269"/>
      <c r="X604" s="97"/>
    </row>
    <row r="605" spans="22:24">
      <c r="V605" s="97"/>
      <c r="W605" s="269"/>
      <c r="X605" s="97"/>
    </row>
    <row r="606" spans="22:24">
      <c r="V606" s="97"/>
      <c r="W606" s="269"/>
      <c r="X606" s="97"/>
    </row>
    <row r="607" spans="22:24">
      <c r="V607" s="97"/>
      <c r="W607" s="269"/>
      <c r="X607" s="97"/>
    </row>
    <row r="608" spans="22:24">
      <c r="V608" s="97"/>
      <c r="W608" s="269"/>
      <c r="X608" s="97"/>
    </row>
    <row r="609" spans="22:24">
      <c r="V609" s="97"/>
      <c r="W609" s="269"/>
      <c r="X609" s="97"/>
    </row>
    <row r="610" spans="22:24">
      <c r="V610" s="97"/>
      <c r="W610" s="269"/>
      <c r="X610" s="97"/>
    </row>
    <row r="611" spans="22:24">
      <c r="V611" s="97"/>
      <c r="W611" s="269"/>
      <c r="X611" s="97"/>
    </row>
    <row r="612" spans="22:24">
      <c r="V612" s="97"/>
      <c r="W612" s="269"/>
      <c r="X612" s="97"/>
    </row>
    <row r="613" spans="22:24">
      <c r="V613" s="97"/>
      <c r="W613" s="269"/>
      <c r="X613" s="97"/>
    </row>
    <row r="614" spans="22:24">
      <c r="V614" s="97"/>
      <c r="W614" s="269"/>
      <c r="X614" s="97"/>
    </row>
    <row r="615" spans="22:24">
      <c r="V615" s="97"/>
      <c r="W615" s="269"/>
      <c r="X615" s="97"/>
    </row>
    <row r="616" spans="22:24">
      <c r="V616" s="97"/>
      <c r="W616" s="269"/>
      <c r="X616" s="97"/>
    </row>
    <row r="617" spans="22:24">
      <c r="V617" s="97"/>
      <c r="W617" s="269"/>
      <c r="X617" s="97"/>
    </row>
    <row r="618" spans="22:24">
      <c r="V618" s="97"/>
      <c r="W618" s="269"/>
      <c r="X618" s="97"/>
    </row>
    <row r="619" spans="22:24">
      <c r="V619" s="97"/>
      <c r="W619" s="269"/>
      <c r="X619" s="97"/>
    </row>
    <row r="620" spans="22:24">
      <c r="V620" s="97"/>
      <c r="W620" s="269"/>
      <c r="X620" s="97"/>
    </row>
    <row r="621" spans="22:24">
      <c r="V621" s="97"/>
      <c r="W621" s="269"/>
      <c r="X621" s="97"/>
    </row>
    <row r="622" spans="22:24">
      <c r="V622" s="97"/>
      <c r="W622" s="269"/>
      <c r="X622" s="97"/>
    </row>
    <row r="623" spans="22:24">
      <c r="V623" s="97"/>
      <c r="W623" s="269"/>
      <c r="X623" s="97"/>
    </row>
    <row r="624" spans="22:24">
      <c r="V624" s="97"/>
      <c r="W624" s="269"/>
      <c r="X624" s="97"/>
    </row>
    <row r="625" spans="22:24">
      <c r="V625" s="97"/>
      <c r="W625" s="269"/>
      <c r="X625" s="97"/>
    </row>
    <row r="626" spans="22:24">
      <c r="V626" s="97"/>
      <c r="W626" s="269"/>
      <c r="X626" s="97"/>
    </row>
    <row r="627" spans="22:24">
      <c r="V627" s="97"/>
      <c r="W627" s="269"/>
      <c r="X627" s="97"/>
    </row>
    <row r="628" spans="22:24">
      <c r="V628" s="97"/>
      <c r="W628" s="269"/>
      <c r="X628" s="97"/>
    </row>
    <row r="629" spans="22:24">
      <c r="V629" s="97"/>
      <c r="W629" s="269"/>
      <c r="X629" s="97"/>
    </row>
    <row r="630" spans="22:24">
      <c r="V630" s="97"/>
      <c r="W630" s="269"/>
      <c r="X630" s="97"/>
    </row>
    <row r="631" spans="22:24">
      <c r="V631" s="97"/>
      <c r="W631" s="269"/>
      <c r="X631" s="97"/>
    </row>
    <row r="632" spans="22:24">
      <c r="V632" s="97"/>
      <c r="W632" s="269"/>
      <c r="X632" s="97"/>
    </row>
    <row r="633" spans="22:24">
      <c r="V633" s="97"/>
      <c r="W633" s="269"/>
      <c r="X633" s="97"/>
    </row>
    <row r="634" spans="22:24">
      <c r="V634" s="97"/>
      <c r="W634" s="269"/>
      <c r="X634" s="97"/>
    </row>
    <row r="635" spans="22:24">
      <c r="V635" s="97"/>
      <c r="W635" s="269"/>
      <c r="X635" s="97"/>
    </row>
    <row r="636" spans="22:24">
      <c r="V636" s="97"/>
      <c r="W636" s="269"/>
      <c r="X636" s="97"/>
    </row>
    <row r="637" spans="22:24">
      <c r="V637" s="97"/>
      <c r="W637" s="269"/>
      <c r="X637" s="97"/>
    </row>
    <row r="638" spans="22:24">
      <c r="V638" s="97"/>
      <c r="W638" s="269"/>
      <c r="X638" s="97"/>
    </row>
    <row r="639" spans="22:24">
      <c r="V639" s="97"/>
      <c r="W639" s="269"/>
      <c r="X639" s="97"/>
    </row>
    <row r="640" spans="22:24">
      <c r="V640" s="97"/>
      <c r="W640" s="269"/>
      <c r="X640" s="97"/>
    </row>
    <row r="641" spans="22:24">
      <c r="V641" s="97"/>
      <c r="W641" s="269"/>
      <c r="X641" s="97"/>
    </row>
    <row r="642" spans="22:24">
      <c r="V642" s="97"/>
      <c r="W642" s="269"/>
      <c r="X642" s="97"/>
    </row>
    <row r="643" spans="22:24">
      <c r="V643" s="97"/>
      <c r="W643" s="269"/>
      <c r="X643" s="97"/>
    </row>
    <row r="644" spans="22:24">
      <c r="V644" s="97"/>
      <c r="W644" s="269"/>
      <c r="X644" s="97"/>
    </row>
    <row r="645" spans="22:24">
      <c r="V645" s="97"/>
      <c r="W645" s="269"/>
      <c r="X645" s="97"/>
    </row>
    <row r="646" spans="22:24">
      <c r="V646" s="97"/>
      <c r="W646" s="269"/>
      <c r="X646" s="97"/>
    </row>
    <row r="647" spans="22:24">
      <c r="V647" s="97"/>
      <c r="W647" s="269"/>
      <c r="X647" s="97"/>
    </row>
    <row r="648" spans="22:24">
      <c r="V648" s="97"/>
      <c r="W648" s="269"/>
      <c r="X648" s="97"/>
    </row>
    <row r="649" spans="22:24">
      <c r="V649" s="97"/>
      <c r="W649" s="269"/>
      <c r="X649" s="97"/>
    </row>
    <row r="650" spans="22:24">
      <c r="V650" s="97"/>
      <c r="W650" s="269"/>
      <c r="X650" s="97"/>
    </row>
    <row r="651" spans="22:24">
      <c r="V651" s="97"/>
      <c r="W651" s="269"/>
      <c r="X651" s="97"/>
    </row>
    <row r="652" spans="22:24">
      <c r="V652" s="97"/>
      <c r="W652" s="269"/>
      <c r="X652" s="97"/>
    </row>
    <row r="653" spans="22:24">
      <c r="V653" s="97"/>
      <c r="W653" s="269"/>
      <c r="X653" s="97"/>
    </row>
    <row r="654" spans="22:24">
      <c r="V654" s="97"/>
      <c r="W654" s="269"/>
      <c r="X654" s="97"/>
    </row>
    <row r="655" spans="22:24">
      <c r="V655" s="97"/>
      <c r="W655" s="269"/>
      <c r="X655" s="97"/>
    </row>
    <row r="656" spans="22:24">
      <c r="V656" s="97"/>
      <c r="W656" s="269"/>
      <c r="X656" s="97"/>
    </row>
    <row r="657" spans="22:24">
      <c r="V657" s="97"/>
      <c r="W657" s="269"/>
      <c r="X657" s="97"/>
    </row>
    <row r="658" spans="22:24">
      <c r="V658" s="97"/>
      <c r="W658" s="269"/>
      <c r="X658" s="97"/>
    </row>
    <row r="659" spans="22:24">
      <c r="V659" s="97"/>
      <c r="W659" s="269"/>
      <c r="X659" s="97"/>
    </row>
    <row r="660" spans="22:24">
      <c r="V660" s="97"/>
      <c r="W660" s="269"/>
      <c r="X660" s="97"/>
    </row>
    <row r="661" spans="22:24">
      <c r="V661" s="97"/>
      <c r="W661" s="269"/>
      <c r="X661" s="97"/>
    </row>
    <row r="662" spans="22:24">
      <c r="V662" s="97"/>
      <c r="W662" s="269"/>
      <c r="X662" s="97"/>
    </row>
    <row r="663" spans="22:24">
      <c r="V663" s="97"/>
      <c r="W663" s="269"/>
      <c r="X663" s="97"/>
    </row>
    <row r="664" spans="22:24">
      <c r="V664" s="97"/>
      <c r="W664" s="269"/>
      <c r="X664" s="97"/>
    </row>
    <row r="665" spans="22:24">
      <c r="V665" s="97"/>
      <c r="W665" s="269"/>
      <c r="X665" s="97"/>
    </row>
    <row r="666" spans="22:24">
      <c r="V666" s="97"/>
      <c r="W666" s="269"/>
      <c r="X666" s="97"/>
    </row>
    <row r="667" spans="22:24">
      <c r="V667" s="97"/>
      <c r="W667" s="269"/>
      <c r="X667" s="97"/>
    </row>
    <row r="668" spans="22:24">
      <c r="V668" s="97"/>
      <c r="W668" s="269"/>
      <c r="X668" s="97"/>
    </row>
    <row r="669" spans="22:24">
      <c r="V669" s="97"/>
      <c r="W669" s="269"/>
      <c r="X669" s="97"/>
    </row>
    <row r="670" spans="22:24">
      <c r="V670" s="97"/>
      <c r="W670" s="269"/>
      <c r="X670" s="97"/>
    </row>
    <row r="671" spans="22:24">
      <c r="V671" s="97"/>
      <c r="W671" s="269"/>
      <c r="X671" s="97"/>
    </row>
    <row r="672" spans="22:24">
      <c r="V672" s="97"/>
      <c r="W672" s="269"/>
      <c r="X672" s="97"/>
    </row>
    <row r="673" spans="22:24">
      <c r="V673" s="97"/>
      <c r="W673" s="269"/>
      <c r="X673" s="97"/>
    </row>
    <row r="674" spans="22:24">
      <c r="V674" s="97"/>
      <c r="W674" s="269"/>
      <c r="X674" s="97"/>
    </row>
    <row r="675" spans="22:24">
      <c r="V675" s="97"/>
      <c r="W675" s="269"/>
      <c r="X675" s="97"/>
    </row>
    <row r="676" spans="22:24">
      <c r="V676" s="97"/>
      <c r="W676" s="269"/>
      <c r="X676" s="97"/>
    </row>
    <row r="677" spans="22:24">
      <c r="V677" s="97"/>
      <c r="W677" s="269"/>
      <c r="X677" s="97"/>
    </row>
    <row r="678" spans="22:24">
      <c r="V678" s="97"/>
      <c r="W678" s="269"/>
      <c r="X678" s="97"/>
    </row>
    <row r="679" spans="22:24">
      <c r="V679" s="97"/>
      <c r="W679" s="269"/>
      <c r="X679" s="97"/>
    </row>
    <row r="680" spans="22:24">
      <c r="V680" s="97"/>
      <c r="W680" s="269"/>
      <c r="X680" s="97"/>
    </row>
    <row r="681" spans="22:24">
      <c r="V681" s="97"/>
      <c r="W681" s="269"/>
      <c r="X681" s="97"/>
    </row>
    <row r="682" spans="22:24">
      <c r="V682" s="97"/>
      <c r="W682" s="269"/>
      <c r="X682" s="97"/>
    </row>
    <row r="683" spans="22:24">
      <c r="V683" s="97"/>
      <c r="W683" s="269"/>
      <c r="X683" s="97"/>
    </row>
    <row r="684" spans="22:24">
      <c r="V684" s="97"/>
      <c r="W684" s="269"/>
      <c r="X684" s="97"/>
    </row>
    <row r="685" spans="22:24">
      <c r="V685" s="97"/>
      <c r="W685" s="269"/>
      <c r="X685" s="97"/>
    </row>
    <row r="686" spans="22:24">
      <c r="V686" s="97"/>
      <c r="W686" s="269"/>
      <c r="X686" s="97"/>
    </row>
    <row r="687" spans="22:24">
      <c r="V687" s="97"/>
      <c r="W687" s="269"/>
      <c r="X687" s="97"/>
    </row>
    <row r="688" spans="22:24">
      <c r="V688" s="97"/>
      <c r="W688" s="269"/>
      <c r="X688" s="97"/>
    </row>
    <row r="689" spans="22:24">
      <c r="V689" s="97"/>
      <c r="W689" s="269"/>
      <c r="X689" s="97"/>
    </row>
    <row r="690" spans="22:24">
      <c r="V690" s="97"/>
      <c r="W690" s="269"/>
      <c r="X690" s="97"/>
    </row>
    <row r="691" spans="22:24">
      <c r="V691" s="97"/>
      <c r="W691" s="269"/>
      <c r="X691" s="97"/>
    </row>
    <row r="692" spans="22:24">
      <c r="V692" s="97"/>
      <c r="W692" s="269"/>
      <c r="X692" s="97"/>
    </row>
    <row r="693" spans="22:24">
      <c r="V693" s="97"/>
      <c r="W693" s="269"/>
      <c r="X693" s="97"/>
    </row>
    <row r="694" spans="22:24">
      <c r="V694" s="97"/>
      <c r="W694" s="269"/>
      <c r="X694" s="97"/>
    </row>
    <row r="695" spans="22:24">
      <c r="V695" s="97"/>
      <c r="W695" s="269"/>
      <c r="X695" s="97"/>
    </row>
    <row r="696" spans="22:24">
      <c r="V696" s="97"/>
      <c r="W696" s="269"/>
      <c r="X696" s="97"/>
    </row>
    <row r="697" spans="22:24">
      <c r="V697" s="97"/>
      <c r="W697" s="269"/>
      <c r="X697" s="97"/>
    </row>
    <row r="698" spans="22:24">
      <c r="V698" s="97"/>
      <c r="W698" s="269"/>
      <c r="X698" s="97"/>
    </row>
    <row r="699" spans="22:24">
      <c r="V699" s="97"/>
      <c r="W699" s="269"/>
      <c r="X699" s="97"/>
    </row>
    <row r="700" spans="22:24">
      <c r="V700" s="97"/>
      <c r="W700" s="269"/>
      <c r="X700" s="97"/>
    </row>
    <row r="701" spans="22:24">
      <c r="V701" s="97"/>
      <c r="W701" s="269"/>
      <c r="X701" s="97"/>
    </row>
    <row r="702" spans="22:24">
      <c r="V702" s="97"/>
      <c r="W702" s="269"/>
      <c r="X702" s="97"/>
    </row>
    <row r="703" spans="22:24">
      <c r="V703" s="97"/>
      <c r="W703" s="269"/>
      <c r="X703" s="97"/>
    </row>
    <row r="704" spans="22:24">
      <c r="V704" s="97"/>
      <c r="W704" s="269"/>
      <c r="X704" s="97"/>
    </row>
    <row r="705" spans="22:24">
      <c r="V705" s="97"/>
      <c r="W705" s="269"/>
      <c r="X705" s="97"/>
    </row>
    <row r="706" spans="22:24">
      <c r="V706" s="97"/>
      <c r="W706" s="269"/>
      <c r="X706" s="97"/>
    </row>
    <row r="707" spans="22:24">
      <c r="V707" s="97"/>
      <c r="W707" s="269"/>
      <c r="X707" s="97"/>
    </row>
    <row r="708" spans="22:24">
      <c r="V708" s="97"/>
      <c r="W708" s="269"/>
      <c r="X708" s="97"/>
    </row>
    <row r="709" spans="22:24">
      <c r="V709" s="97"/>
      <c r="W709" s="269"/>
      <c r="X709" s="97"/>
    </row>
    <row r="710" spans="22:24">
      <c r="V710" s="97"/>
      <c r="W710" s="269"/>
      <c r="X710" s="97"/>
    </row>
    <row r="711" spans="22:24">
      <c r="V711" s="97"/>
      <c r="W711" s="269"/>
      <c r="X711" s="97"/>
    </row>
    <row r="712" spans="22:24">
      <c r="V712" s="97"/>
      <c r="W712" s="269"/>
      <c r="X712" s="97"/>
    </row>
    <row r="713" spans="22:24">
      <c r="V713" s="97"/>
      <c r="W713" s="269"/>
      <c r="X713" s="97"/>
    </row>
    <row r="714" spans="22:24">
      <c r="V714" s="97"/>
      <c r="W714" s="269"/>
      <c r="X714" s="97"/>
    </row>
    <row r="715" spans="22:24">
      <c r="V715" s="97"/>
      <c r="W715" s="269"/>
      <c r="X715" s="97"/>
    </row>
    <row r="716" spans="22:24">
      <c r="V716" s="97"/>
      <c r="W716" s="269"/>
      <c r="X716" s="97"/>
    </row>
    <row r="717" spans="22:24">
      <c r="V717" s="97"/>
      <c r="W717" s="269"/>
      <c r="X717" s="97"/>
    </row>
    <row r="718" spans="22:24">
      <c r="V718" s="97"/>
      <c r="W718" s="269"/>
      <c r="X718" s="97"/>
    </row>
    <row r="719" spans="22:24">
      <c r="V719" s="97"/>
      <c r="W719" s="269"/>
      <c r="X719" s="97"/>
    </row>
    <row r="720" spans="22:24">
      <c r="V720" s="97"/>
      <c r="W720" s="269"/>
      <c r="X720" s="97"/>
    </row>
    <row r="721" spans="22:24">
      <c r="V721" s="97"/>
      <c r="W721" s="269"/>
      <c r="X721" s="97"/>
    </row>
    <row r="722" spans="22:24">
      <c r="V722" s="97"/>
      <c r="W722" s="269"/>
      <c r="X722" s="97"/>
    </row>
    <row r="723" spans="22:24">
      <c r="V723" s="97"/>
      <c r="W723" s="269"/>
      <c r="X723" s="97"/>
    </row>
    <row r="724" spans="22:24">
      <c r="V724" s="97"/>
      <c r="W724" s="269"/>
      <c r="X724" s="97"/>
    </row>
    <row r="725" spans="22:24">
      <c r="V725" s="97"/>
      <c r="W725" s="269"/>
      <c r="X725" s="97"/>
    </row>
    <row r="726" spans="22:24">
      <c r="V726" s="97"/>
      <c r="W726" s="269"/>
      <c r="X726" s="97"/>
    </row>
    <row r="727" spans="22:24">
      <c r="V727" s="97"/>
      <c r="W727" s="269"/>
      <c r="X727" s="97"/>
    </row>
    <row r="728" spans="22:24">
      <c r="V728" s="97"/>
      <c r="W728" s="269"/>
      <c r="X728" s="97"/>
    </row>
    <row r="729" spans="22:24">
      <c r="V729" s="97"/>
      <c r="W729" s="269"/>
      <c r="X729" s="97"/>
    </row>
    <row r="730" spans="22:24">
      <c r="V730" s="97"/>
      <c r="W730" s="269"/>
      <c r="X730" s="97"/>
    </row>
    <row r="731" spans="22:24">
      <c r="V731" s="97"/>
      <c r="W731" s="269"/>
      <c r="X731" s="97"/>
    </row>
    <row r="732" spans="22:24">
      <c r="V732" s="97"/>
      <c r="W732" s="269"/>
      <c r="X732" s="97"/>
    </row>
    <row r="733" spans="22:24">
      <c r="V733" s="97"/>
      <c r="W733" s="269"/>
      <c r="X733" s="97"/>
    </row>
    <row r="734" spans="22:24">
      <c r="V734" s="97"/>
      <c r="W734" s="269"/>
      <c r="X734" s="97"/>
    </row>
    <row r="735" spans="22:24">
      <c r="V735" s="97"/>
      <c r="W735" s="269"/>
      <c r="X735" s="97"/>
    </row>
    <row r="736" spans="22:24">
      <c r="V736" s="97"/>
      <c r="W736" s="269"/>
      <c r="X736" s="97"/>
    </row>
    <row r="737" spans="22:24">
      <c r="V737" s="97"/>
      <c r="W737" s="269"/>
      <c r="X737" s="97"/>
    </row>
    <row r="738" spans="22:24">
      <c r="V738" s="97"/>
      <c r="W738" s="269"/>
      <c r="X738" s="97"/>
    </row>
    <row r="739" spans="22:24">
      <c r="V739" s="97"/>
      <c r="W739" s="269"/>
      <c r="X739" s="97"/>
    </row>
    <row r="740" spans="22:24">
      <c r="V740" s="97"/>
      <c r="W740" s="269"/>
      <c r="X740" s="97"/>
    </row>
    <row r="741" spans="22:24">
      <c r="V741" s="97"/>
      <c r="W741" s="269"/>
      <c r="X741" s="97"/>
    </row>
    <row r="742" spans="22:24">
      <c r="V742" s="97"/>
      <c r="W742" s="269"/>
      <c r="X742" s="97"/>
    </row>
    <row r="743" spans="22:24">
      <c r="V743" s="97"/>
      <c r="W743" s="269"/>
      <c r="X743" s="97"/>
    </row>
    <row r="744" spans="22:24">
      <c r="V744" s="97"/>
      <c r="W744" s="269"/>
      <c r="X744" s="97"/>
    </row>
    <row r="745" spans="22:24">
      <c r="V745" s="97"/>
      <c r="W745" s="269"/>
      <c r="X745" s="97"/>
    </row>
    <row r="746" spans="22:24">
      <c r="V746" s="97"/>
      <c r="W746" s="269"/>
      <c r="X746" s="97"/>
    </row>
    <row r="747" spans="22:24">
      <c r="V747" s="97"/>
      <c r="W747" s="269"/>
      <c r="X747" s="97"/>
    </row>
    <row r="748" spans="22:24">
      <c r="V748" s="97"/>
      <c r="W748" s="269"/>
      <c r="X748" s="97"/>
    </row>
    <row r="749" spans="22:24">
      <c r="V749" s="97"/>
      <c r="W749" s="269"/>
      <c r="X749" s="97"/>
    </row>
    <row r="750" spans="22:24">
      <c r="V750" s="97"/>
      <c r="W750" s="269"/>
      <c r="X750" s="97"/>
    </row>
    <row r="751" spans="22:24">
      <c r="V751" s="97"/>
      <c r="W751" s="269"/>
      <c r="X751" s="97"/>
    </row>
    <row r="752" spans="22:24">
      <c r="V752" s="97"/>
      <c r="W752" s="269"/>
      <c r="X752" s="97"/>
    </row>
    <row r="753" spans="22:24">
      <c r="V753" s="97"/>
      <c r="W753" s="269"/>
      <c r="X753" s="97"/>
    </row>
    <row r="754" spans="22:24">
      <c r="V754" s="97"/>
      <c r="W754" s="269"/>
      <c r="X754" s="97"/>
    </row>
    <row r="755" spans="22:24">
      <c r="V755" s="97"/>
      <c r="W755" s="269"/>
      <c r="X755" s="97"/>
    </row>
    <row r="756" spans="22:24">
      <c r="V756" s="97"/>
      <c r="W756" s="269"/>
      <c r="X756" s="97"/>
    </row>
    <row r="757" spans="22:24">
      <c r="V757" s="97"/>
      <c r="W757" s="269"/>
      <c r="X757" s="97"/>
    </row>
    <row r="758" spans="22:24">
      <c r="V758" s="97"/>
      <c r="W758" s="269"/>
      <c r="X758" s="97"/>
    </row>
    <row r="759" spans="22:24">
      <c r="V759" s="97"/>
      <c r="W759" s="269"/>
      <c r="X759" s="97"/>
    </row>
    <row r="760" spans="22:24">
      <c r="V760" s="97"/>
      <c r="W760" s="269"/>
      <c r="X760" s="97"/>
    </row>
    <row r="761" spans="22:24">
      <c r="V761" s="97"/>
      <c r="W761" s="269"/>
      <c r="X761" s="97"/>
    </row>
    <row r="762" spans="22:24">
      <c r="V762" s="97"/>
      <c r="W762" s="269"/>
      <c r="X762" s="97"/>
    </row>
    <row r="763" spans="22:24">
      <c r="V763" s="97"/>
      <c r="W763" s="269"/>
      <c r="X763" s="97"/>
    </row>
    <row r="764" spans="22:24">
      <c r="V764" s="97"/>
      <c r="W764" s="269"/>
      <c r="X764" s="97"/>
    </row>
    <row r="765" spans="22:24">
      <c r="V765" s="97"/>
      <c r="W765" s="269"/>
      <c r="X765" s="97"/>
    </row>
    <row r="766" spans="22:24">
      <c r="V766" s="97"/>
      <c r="W766" s="269"/>
      <c r="X766" s="97"/>
    </row>
    <row r="767" spans="22:24">
      <c r="V767" s="97"/>
      <c r="W767" s="269"/>
      <c r="X767" s="97"/>
    </row>
    <row r="768" spans="22:24">
      <c r="V768" s="97"/>
      <c r="W768" s="269"/>
      <c r="X768" s="97"/>
    </row>
    <row r="769" spans="22:24">
      <c r="V769" s="97"/>
      <c r="W769" s="269"/>
      <c r="X769" s="97"/>
    </row>
    <row r="770" spans="22:24">
      <c r="V770" s="97"/>
      <c r="W770" s="269"/>
      <c r="X770" s="97"/>
    </row>
    <row r="771" spans="22:24">
      <c r="V771" s="97"/>
      <c r="W771" s="269"/>
      <c r="X771" s="97"/>
    </row>
    <row r="772" spans="22:24">
      <c r="V772" s="97"/>
      <c r="W772" s="269"/>
      <c r="X772" s="97"/>
    </row>
    <row r="773" spans="22:24">
      <c r="V773" s="97"/>
      <c r="W773" s="269"/>
      <c r="X773" s="97"/>
    </row>
    <row r="774" spans="22:24">
      <c r="V774" s="97"/>
      <c r="W774" s="269"/>
      <c r="X774" s="97"/>
    </row>
    <row r="775" spans="22:24">
      <c r="V775" s="97"/>
      <c r="W775" s="269"/>
      <c r="X775" s="97"/>
    </row>
    <row r="776" spans="22:24">
      <c r="V776" s="97"/>
      <c r="W776" s="269"/>
      <c r="X776" s="97"/>
    </row>
    <row r="777" spans="22:24">
      <c r="V777" s="97"/>
      <c r="W777" s="269"/>
      <c r="X777" s="97"/>
    </row>
    <row r="778" spans="22:24">
      <c r="V778" s="97"/>
      <c r="W778" s="269"/>
      <c r="X778" s="97"/>
    </row>
    <row r="779" spans="22:24">
      <c r="V779" s="97"/>
      <c r="W779" s="269"/>
      <c r="X779" s="97"/>
    </row>
    <row r="780" spans="22:24">
      <c r="V780" s="97"/>
      <c r="W780" s="269"/>
      <c r="X780" s="97"/>
    </row>
    <row r="781" spans="22:24">
      <c r="V781" s="97"/>
      <c r="W781" s="269"/>
      <c r="X781" s="97"/>
    </row>
    <row r="782" spans="22:24">
      <c r="V782" s="97"/>
      <c r="W782" s="269"/>
      <c r="X782" s="97"/>
    </row>
    <row r="783" spans="22:24">
      <c r="V783" s="97"/>
      <c r="W783" s="269"/>
      <c r="X783" s="97"/>
    </row>
    <row r="784" spans="22:24">
      <c r="V784" s="97"/>
      <c r="W784" s="269"/>
      <c r="X784" s="97"/>
    </row>
    <row r="785" spans="22:24">
      <c r="V785" s="97"/>
      <c r="W785" s="269"/>
      <c r="X785" s="97"/>
    </row>
    <row r="786" spans="22:24">
      <c r="V786" s="97"/>
      <c r="W786" s="269"/>
      <c r="X786" s="97"/>
    </row>
    <row r="787" spans="22:24">
      <c r="V787" s="97"/>
      <c r="W787" s="269"/>
      <c r="X787" s="97"/>
    </row>
    <row r="788" spans="22:24">
      <c r="V788" s="97"/>
      <c r="W788" s="269"/>
      <c r="X788" s="97"/>
    </row>
    <row r="789" spans="22:24">
      <c r="V789" s="97"/>
      <c r="W789" s="269"/>
      <c r="X789" s="97"/>
    </row>
    <row r="790" spans="22:24">
      <c r="V790" s="97"/>
      <c r="W790" s="269"/>
      <c r="X790" s="97"/>
    </row>
    <row r="791" spans="22:24">
      <c r="V791" s="97"/>
      <c r="W791" s="269"/>
      <c r="X791" s="97"/>
    </row>
    <row r="792" spans="22:24">
      <c r="V792" s="97"/>
      <c r="W792" s="269"/>
      <c r="X792" s="97"/>
    </row>
    <row r="793" spans="22:24">
      <c r="V793" s="97"/>
      <c r="W793" s="269"/>
      <c r="X793" s="97"/>
    </row>
    <row r="794" spans="22:24">
      <c r="V794" s="97"/>
      <c r="W794" s="269"/>
      <c r="X794" s="97"/>
    </row>
    <row r="795" spans="22:24">
      <c r="V795" s="97"/>
      <c r="W795" s="269"/>
      <c r="X795" s="97"/>
    </row>
    <row r="796" spans="22:24">
      <c r="V796" s="97"/>
      <c r="W796" s="269"/>
      <c r="X796" s="97"/>
    </row>
    <row r="797" spans="22:24">
      <c r="V797" s="97"/>
      <c r="W797" s="269"/>
      <c r="X797" s="97"/>
    </row>
    <row r="798" spans="22:24">
      <c r="V798" s="97"/>
      <c r="W798" s="269"/>
      <c r="X798" s="97"/>
    </row>
    <row r="799" spans="22:24">
      <c r="V799" s="97"/>
      <c r="W799" s="269"/>
      <c r="X799" s="97"/>
    </row>
    <row r="800" spans="22:24">
      <c r="V800" s="97"/>
      <c r="W800" s="269"/>
      <c r="X800" s="97"/>
    </row>
    <row r="801" spans="22:24">
      <c r="V801" s="97"/>
      <c r="W801" s="269"/>
      <c r="X801" s="97"/>
    </row>
    <row r="802" spans="22:24">
      <c r="V802" s="97"/>
      <c r="W802" s="269"/>
      <c r="X802" s="97"/>
    </row>
    <row r="803" spans="22:24">
      <c r="V803" s="97"/>
      <c r="W803" s="269"/>
      <c r="X803" s="97"/>
    </row>
    <row r="804" spans="22:24">
      <c r="V804" s="97"/>
      <c r="W804" s="269"/>
      <c r="X804" s="97"/>
    </row>
    <row r="805" spans="22:24">
      <c r="V805" s="97"/>
      <c r="W805" s="269"/>
      <c r="X805" s="97"/>
    </row>
    <row r="806" spans="22:24">
      <c r="V806" s="97"/>
      <c r="W806" s="269"/>
      <c r="X806" s="97"/>
    </row>
    <row r="807" spans="22:24">
      <c r="V807" s="97"/>
      <c r="W807" s="269"/>
      <c r="X807" s="97"/>
    </row>
    <row r="808" spans="22:24">
      <c r="V808" s="97"/>
      <c r="W808" s="269"/>
      <c r="X808" s="97"/>
    </row>
    <row r="809" spans="22:24">
      <c r="V809" s="97"/>
      <c r="W809" s="269"/>
      <c r="X809" s="97"/>
    </row>
    <row r="810" spans="22:24">
      <c r="V810" s="97"/>
      <c r="W810" s="269"/>
      <c r="X810" s="97"/>
    </row>
    <row r="811" spans="22:24">
      <c r="V811" s="97"/>
      <c r="W811" s="269"/>
      <c r="X811" s="97"/>
    </row>
    <row r="812" spans="22:24">
      <c r="V812" s="97"/>
      <c r="W812" s="269"/>
      <c r="X812" s="97"/>
    </row>
    <row r="813" spans="22:24">
      <c r="V813" s="97"/>
      <c r="W813" s="269"/>
      <c r="X813" s="97"/>
    </row>
    <row r="814" spans="22:24">
      <c r="V814" s="97"/>
      <c r="W814" s="269"/>
      <c r="X814" s="97"/>
    </row>
    <row r="815" spans="22:24">
      <c r="V815" s="97"/>
      <c r="W815" s="269"/>
      <c r="X815" s="97"/>
    </row>
    <row r="816" spans="22:24">
      <c r="V816" s="97"/>
      <c r="W816" s="269"/>
      <c r="X816" s="97"/>
    </row>
    <row r="817" spans="22:24">
      <c r="V817" s="97"/>
      <c r="W817" s="269"/>
      <c r="X817" s="97"/>
    </row>
    <row r="818" spans="22:24">
      <c r="V818" s="97"/>
      <c r="W818" s="269"/>
      <c r="X818" s="97"/>
    </row>
    <row r="819" spans="22:24">
      <c r="V819" s="97"/>
      <c r="W819" s="269"/>
      <c r="X819" s="97"/>
    </row>
    <row r="820" spans="22:24">
      <c r="V820" s="97"/>
      <c r="W820" s="269"/>
      <c r="X820" s="97"/>
    </row>
    <row r="821" spans="22:24">
      <c r="V821" s="97"/>
      <c r="W821" s="269"/>
      <c r="X821" s="97"/>
    </row>
    <row r="822" spans="22:24">
      <c r="V822" s="97"/>
      <c r="W822" s="269"/>
      <c r="X822" s="97"/>
    </row>
    <row r="823" spans="22:24">
      <c r="V823" s="97"/>
      <c r="W823" s="269"/>
      <c r="X823" s="97"/>
    </row>
    <row r="824" spans="22:24">
      <c r="V824" s="97"/>
      <c r="W824" s="269"/>
      <c r="X824" s="97"/>
    </row>
    <row r="825" spans="22:24">
      <c r="V825" s="97"/>
      <c r="W825" s="269"/>
      <c r="X825" s="97"/>
    </row>
    <row r="826" spans="22:24">
      <c r="V826" s="97"/>
      <c r="W826" s="269"/>
      <c r="X826" s="97"/>
    </row>
    <row r="827" spans="22:24">
      <c r="V827" s="97"/>
      <c r="W827" s="269"/>
      <c r="X827" s="97"/>
    </row>
    <row r="828" spans="22:24">
      <c r="V828" s="97"/>
      <c r="W828" s="269"/>
      <c r="X828" s="97"/>
    </row>
    <row r="829" spans="22:24">
      <c r="V829" s="97"/>
      <c r="W829" s="269"/>
      <c r="X829" s="97"/>
    </row>
    <row r="830" spans="22:24">
      <c r="V830" s="97"/>
      <c r="W830" s="269"/>
      <c r="X830" s="97"/>
    </row>
    <row r="831" spans="22:24">
      <c r="V831" s="97"/>
      <c r="W831" s="269"/>
      <c r="X831" s="97"/>
    </row>
    <row r="832" spans="22:24">
      <c r="V832" s="97"/>
      <c r="W832" s="269"/>
      <c r="X832" s="97"/>
    </row>
    <row r="833" spans="22:24">
      <c r="V833" s="97"/>
      <c r="W833" s="269"/>
      <c r="X833" s="97"/>
    </row>
    <row r="834" spans="22:24">
      <c r="V834" s="97"/>
      <c r="W834" s="269"/>
      <c r="X834" s="97"/>
    </row>
    <row r="835" spans="22:24">
      <c r="V835" s="97"/>
      <c r="W835" s="269"/>
      <c r="X835" s="97"/>
    </row>
    <row r="836" spans="22:24">
      <c r="V836" s="97"/>
      <c r="W836" s="269"/>
      <c r="X836" s="97"/>
    </row>
    <row r="837" spans="22:24">
      <c r="V837" s="97"/>
      <c r="W837" s="269"/>
      <c r="X837" s="97"/>
    </row>
    <row r="838" spans="22:24">
      <c r="V838" s="97"/>
      <c r="W838" s="269"/>
      <c r="X838" s="97"/>
    </row>
    <row r="839" spans="22:24">
      <c r="V839" s="97"/>
      <c r="W839" s="269"/>
      <c r="X839" s="97"/>
    </row>
    <row r="840" spans="22:24">
      <c r="V840" s="97"/>
      <c r="W840" s="269"/>
      <c r="X840" s="97"/>
    </row>
    <row r="841" spans="22:24">
      <c r="V841" s="97"/>
      <c r="W841" s="269"/>
      <c r="X841" s="97"/>
    </row>
    <row r="842" spans="22:24">
      <c r="V842" s="97"/>
      <c r="W842" s="269"/>
      <c r="X842" s="97"/>
    </row>
    <row r="843" spans="22:24">
      <c r="V843" s="97"/>
      <c r="W843" s="269"/>
      <c r="X843" s="97"/>
    </row>
    <row r="844" spans="22:24">
      <c r="V844" s="97"/>
      <c r="W844" s="269"/>
      <c r="X844" s="97"/>
    </row>
    <row r="845" spans="22:24">
      <c r="V845" s="97"/>
      <c r="W845" s="269"/>
      <c r="X845" s="97"/>
    </row>
    <row r="846" spans="22:24">
      <c r="V846" s="97"/>
      <c r="W846" s="269"/>
      <c r="X846" s="97"/>
    </row>
    <row r="847" spans="22:24">
      <c r="V847" s="97"/>
      <c r="W847" s="269"/>
      <c r="X847" s="97"/>
    </row>
    <row r="848" spans="22:24">
      <c r="V848" s="97"/>
      <c r="W848" s="269"/>
      <c r="X848" s="97"/>
    </row>
    <row r="849" spans="22:24">
      <c r="V849" s="97"/>
      <c r="W849" s="269"/>
      <c r="X849" s="97"/>
    </row>
    <row r="850" spans="22:24">
      <c r="V850" s="97"/>
      <c r="W850" s="269"/>
      <c r="X850" s="97"/>
    </row>
    <row r="851" spans="22:24">
      <c r="V851" s="97"/>
      <c r="W851" s="269"/>
      <c r="X851" s="97"/>
    </row>
    <row r="852" spans="22:24">
      <c r="V852" s="97"/>
      <c r="W852" s="269"/>
      <c r="X852" s="97"/>
    </row>
    <row r="853" spans="22:24">
      <c r="V853" s="97"/>
      <c r="W853" s="269"/>
      <c r="X853" s="97"/>
    </row>
    <row r="854" spans="22:24">
      <c r="V854" s="97"/>
      <c r="W854" s="269"/>
      <c r="X854" s="97"/>
    </row>
    <row r="855" spans="22:24">
      <c r="V855" s="97"/>
      <c r="W855" s="269"/>
      <c r="X855" s="97"/>
    </row>
    <row r="856" spans="22:24">
      <c r="V856" s="97"/>
      <c r="W856" s="269"/>
      <c r="X856" s="97"/>
    </row>
    <row r="857" spans="22:24">
      <c r="V857" s="97"/>
      <c r="W857" s="269"/>
      <c r="X857" s="97"/>
    </row>
    <row r="858" spans="22:24">
      <c r="V858" s="97"/>
      <c r="W858" s="269"/>
      <c r="X858" s="97"/>
    </row>
    <row r="859" spans="22:24">
      <c r="V859" s="97"/>
      <c r="W859" s="269"/>
      <c r="X859" s="97"/>
    </row>
    <row r="860" spans="22:24">
      <c r="V860" s="97"/>
      <c r="W860" s="269"/>
      <c r="X860" s="97"/>
    </row>
    <row r="861" spans="22:24">
      <c r="V861" s="97"/>
      <c r="W861" s="269"/>
      <c r="X861" s="97"/>
    </row>
    <row r="862" spans="22:24">
      <c r="V862" s="97"/>
      <c r="W862" s="269"/>
      <c r="X862" s="97"/>
    </row>
    <row r="863" spans="22:24">
      <c r="V863" s="97"/>
      <c r="W863" s="269"/>
      <c r="X863" s="97"/>
    </row>
    <row r="864" spans="22:24">
      <c r="V864" s="97"/>
      <c r="W864" s="269"/>
      <c r="X864" s="97"/>
    </row>
    <row r="865" spans="22:24">
      <c r="V865" s="97"/>
      <c r="W865" s="269"/>
      <c r="X865" s="97"/>
    </row>
    <row r="866" spans="22:24">
      <c r="V866" s="97"/>
      <c r="W866" s="269"/>
      <c r="X866" s="97"/>
    </row>
    <row r="867" spans="22:24">
      <c r="V867" s="97"/>
      <c r="W867" s="269"/>
      <c r="X867" s="97"/>
    </row>
    <row r="868" spans="22:24">
      <c r="V868" s="97"/>
      <c r="W868" s="269"/>
      <c r="X868" s="97"/>
    </row>
    <row r="869" spans="22:24">
      <c r="V869" s="97"/>
      <c r="W869" s="269"/>
      <c r="X869" s="97"/>
    </row>
    <row r="870" spans="22:24">
      <c r="V870" s="97"/>
      <c r="W870" s="269"/>
      <c r="X870" s="97"/>
    </row>
    <row r="871" spans="22:24">
      <c r="V871" s="97"/>
      <c r="W871" s="269"/>
      <c r="X871" s="97"/>
    </row>
    <row r="872" spans="22:24">
      <c r="V872" s="97"/>
      <c r="W872" s="269"/>
      <c r="X872" s="97"/>
    </row>
    <row r="873" spans="22:24">
      <c r="V873" s="97"/>
      <c r="W873" s="269"/>
      <c r="X873" s="97"/>
    </row>
    <row r="874" spans="22:24">
      <c r="V874" s="97"/>
      <c r="W874" s="269"/>
      <c r="X874" s="97"/>
    </row>
    <row r="875" spans="22:24">
      <c r="V875" s="97"/>
      <c r="W875" s="269"/>
      <c r="X875" s="97"/>
    </row>
    <row r="876" spans="22:24">
      <c r="V876" s="97"/>
      <c r="W876" s="269"/>
      <c r="X876" s="97"/>
    </row>
    <row r="877" spans="22:24">
      <c r="V877" s="97"/>
      <c r="W877" s="269"/>
      <c r="X877" s="97"/>
    </row>
    <row r="878" spans="22:24">
      <c r="V878" s="97"/>
      <c r="W878" s="269"/>
      <c r="X878" s="97"/>
    </row>
    <row r="879" spans="22:24">
      <c r="V879" s="97"/>
      <c r="W879" s="269"/>
      <c r="X879" s="97"/>
    </row>
    <row r="880" spans="22:24">
      <c r="V880" s="97"/>
      <c r="W880" s="269"/>
      <c r="X880" s="97"/>
    </row>
    <row r="881" spans="22:24">
      <c r="V881" s="97"/>
      <c r="W881" s="269"/>
      <c r="X881" s="97"/>
    </row>
    <row r="882" spans="22:24">
      <c r="V882" s="97"/>
      <c r="W882" s="269"/>
      <c r="X882" s="97"/>
    </row>
    <row r="883" spans="22:24">
      <c r="V883" s="97"/>
      <c r="W883" s="269"/>
      <c r="X883" s="97"/>
    </row>
    <row r="884" spans="22:24">
      <c r="V884" s="97"/>
      <c r="W884" s="269"/>
      <c r="X884" s="97"/>
    </row>
    <row r="885" spans="22:24">
      <c r="V885" s="97"/>
      <c r="W885" s="269"/>
      <c r="X885" s="97"/>
    </row>
    <row r="886" spans="22:24">
      <c r="V886" s="97"/>
      <c r="W886" s="269"/>
      <c r="X886" s="97"/>
    </row>
    <row r="887" spans="22:24">
      <c r="V887" s="97"/>
      <c r="W887" s="269"/>
      <c r="X887" s="97"/>
    </row>
    <row r="888" spans="22:24">
      <c r="V888" s="97"/>
      <c r="W888" s="269"/>
      <c r="X888" s="97"/>
    </row>
    <row r="889" spans="22:24">
      <c r="V889" s="97"/>
      <c r="W889" s="269"/>
      <c r="X889" s="97"/>
    </row>
    <row r="890" spans="22:24">
      <c r="V890" s="97"/>
      <c r="W890" s="269"/>
      <c r="X890" s="97"/>
    </row>
    <row r="891" spans="22:24">
      <c r="V891" s="97"/>
      <c r="W891" s="269"/>
      <c r="X891" s="97"/>
    </row>
    <row r="892" spans="22:24">
      <c r="V892" s="97"/>
      <c r="W892" s="269"/>
      <c r="X892" s="97"/>
    </row>
    <row r="893" spans="22:24">
      <c r="V893" s="97"/>
      <c r="W893" s="269"/>
      <c r="X893" s="97"/>
    </row>
    <row r="894" spans="22:24">
      <c r="V894" s="97"/>
      <c r="W894" s="269"/>
      <c r="X894" s="97"/>
    </row>
    <row r="895" spans="22:24">
      <c r="V895" s="97"/>
      <c r="W895" s="269"/>
      <c r="X895" s="97"/>
    </row>
    <row r="896" spans="22:24">
      <c r="V896" s="97"/>
      <c r="W896" s="269"/>
      <c r="X896" s="97"/>
    </row>
    <row r="897" spans="22:24">
      <c r="V897" s="97"/>
      <c r="W897" s="269"/>
      <c r="X897" s="97"/>
    </row>
    <row r="898" spans="22:24">
      <c r="V898" s="97"/>
      <c r="W898" s="269"/>
      <c r="X898" s="97"/>
    </row>
    <row r="899" spans="22:24">
      <c r="V899" s="97"/>
      <c r="W899" s="269"/>
      <c r="X899" s="97"/>
    </row>
    <row r="900" spans="22:24">
      <c r="V900" s="97"/>
      <c r="W900" s="269"/>
      <c r="X900" s="97"/>
    </row>
    <row r="901" spans="22:24">
      <c r="V901" s="97"/>
      <c r="W901" s="269"/>
      <c r="X901" s="97"/>
    </row>
    <row r="902" spans="22:24">
      <c r="V902" s="97"/>
      <c r="W902" s="269"/>
      <c r="X902" s="97"/>
    </row>
    <row r="903" spans="22:24">
      <c r="V903" s="97"/>
      <c r="W903" s="269"/>
      <c r="X903" s="97"/>
    </row>
    <row r="904" spans="22:24">
      <c r="V904" s="97"/>
      <c r="W904" s="269"/>
      <c r="X904" s="97"/>
    </row>
    <row r="905" spans="22:24">
      <c r="V905" s="97"/>
      <c r="W905" s="269"/>
      <c r="X905" s="97"/>
    </row>
    <row r="906" spans="22:24">
      <c r="V906" s="97"/>
      <c r="W906" s="269"/>
      <c r="X906" s="97"/>
    </row>
    <row r="907" spans="22:24">
      <c r="V907" s="97"/>
      <c r="W907" s="269"/>
      <c r="X907" s="97"/>
    </row>
    <row r="908" spans="22:24">
      <c r="V908" s="97"/>
      <c r="W908" s="269"/>
      <c r="X908" s="97"/>
    </row>
    <row r="909" spans="22:24">
      <c r="V909" s="97"/>
      <c r="W909" s="269"/>
      <c r="X909" s="97"/>
    </row>
    <row r="910" spans="22:24">
      <c r="V910" s="97"/>
      <c r="W910" s="269"/>
      <c r="X910" s="97"/>
    </row>
    <row r="911" spans="22:24">
      <c r="V911" s="97"/>
      <c r="W911" s="269"/>
      <c r="X911" s="97"/>
    </row>
    <row r="912" spans="22:24">
      <c r="V912" s="97"/>
      <c r="W912" s="269"/>
      <c r="X912" s="97"/>
    </row>
    <row r="913" spans="22:24">
      <c r="V913" s="97"/>
      <c r="W913" s="269"/>
      <c r="X913" s="97"/>
    </row>
    <row r="914" spans="22:24">
      <c r="V914" s="97"/>
      <c r="W914" s="269"/>
      <c r="X914" s="97"/>
    </row>
    <row r="915" spans="22:24">
      <c r="V915" s="97"/>
      <c r="W915" s="269"/>
      <c r="X915" s="97"/>
    </row>
    <row r="916" spans="22:24">
      <c r="V916" s="97"/>
      <c r="W916" s="269"/>
      <c r="X916" s="97"/>
    </row>
    <row r="917" spans="22:24">
      <c r="V917" s="97"/>
      <c r="W917" s="269"/>
      <c r="X917" s="97"/>
    </row>
    <row r="918" spans="22:24">
      <c r="V918" s="97"/>
      <c r="W918" s="269"/>
      <c r="X918" s="97"/>
    </row>
    <row r="919" spans="22:24">
      <c r="V919" s="97"/>
      <c r="W919" s="269"/>
      <c r="X919" s="97"/>
    </row>
    <row r="920" spans="22:24">
      <c r="V920" s="97"/>
      <c r="W920" s="269"/>
      <c r="X920" s="97"/>
    </row>
    <row r="921" spans="22:24">
      <c r="V921" s="97"/>
      <c r="W921" s="269"/>
      <c r="X921" s="97"/>
    </row>
    <row r="922" spans="22:24">
      <c r="V922" s="97"/>
      <c r="W922" s="269"/>
      <c r="X922" s="97"/>
    </row>
    <row r="923" spans="22:24">
      <c r="V923" s="97"/>
      <c r="W923" s="269"/>
      <c r="X923" s="97"/>
    </row>
    <row r="924" spans="22:24">
      <c r="V924" s="97"/>
      <c r="W924" s="269"/>
      <c r="X924" s="97"/>
    </row>
    <row r="925" spans="22:24">
      <c r="V925" s="97"/>
      <c r="W925" s="269"/>
      <c r="X925" s="97"/>
    </row>
    <row r="926" spans="22:24">
      <c r="V926" s="97"/>
      <c r="W926" s="269"/>
      <c r="X926" s="97"/>
    </row>
    <row r="927" spans="22:24">
      <c r="V927" s="97"/>
      <c r="W927" s="269"/>
      <c r="X927" s="97"/>
    </row>
    <row r="928" spans="22:24">
      <c r="V928" s="97"/>
      <c r="W928" s="269"/>
      <c r="X928" s="97"/>
    </row>
    <row r="929" spans="22:24">
      <c r="V929" s="97"/>
      <c r="W929" s="269"/>
      <c r="X929" s="97"/>
    </row>
    <row r="930" spans="22:24">
      <c r="V930" s="97"/>
      <c r="W930" s="269"/>
      <c r="X930" s="97"/>
    </row>
    <row r="931" spans="22:24">
      <c r="V931" s="97"/>
      <c r="W931" s="269"/>
      <c r="X931" s="97"/>
    </row>
    <row r="932" spans="22:24">
      <c r="V932" s="97"/>
      <c r="W932" s="269"/>
      <c r="X932" s="97"/>
    </row>
    <row r="933" spans="22:24">
      <c r="V933" s="97"/>
      <c r="W933" s="269"/>
      <c r="X933" s="97"/>
    </row>
    <row r="934" spans="22:24">
      <c r="V934" s="97"/>
      <c r="W934" s="269"/>
      <c r="X934" s="97"/>
    </row>
    <row r="935" spans="22:24">
      <c r="V935" s="97"/>
      <c r="W935" s="269"/>
      <c r="X935" s="97"/>
    </row>
    <row r="936" spans="22:24">
      <c r="V936" s="97"/>
      <c r="W936" s="269"/>
      <c r="X936" s="97"/>
    </row>
    <row r="937" spans="22:24">
      <c r="V937" s="97"/>
      <c r="W937" s="269"/>
      <c r="X937" s="97"/>
    </row>
    <row r="938" spans="22:24">
      <c r="V938" s="97"/>
      <c r="W938" s="269"/>
      <c r="X938" s="97"/>
    </row>
    <row r="939" spans="22:24">
      <c r="V939" s="97"/>
      <c r="W939" s="269"/>
      <c r="X939" s="97"/>
    </row>
    <row r="940" spans="22:24">
      <c r="V940" s="97"/>
      <c r="W940" s="269"/>
      <c r="X940" s="97"/>
    </row>
    <row r="941" spans="22:24">
      <c r="V941" s="97"/>
      <c r="W941" s="269"/>
      <c r="X941" s="97"/>
    </row>
    <row r="942" spans="22:24">
      <c r="V942" s="97"/>
      <c r="W942" s="269"/>
      <c r="X942" s="97"/>
    </row>
    <row r="943" spans="22:24">
      <c r="V943" s="97"/>
      <c r="W943" s="269"/>
      <c r="X943" s="97"/>
    </row>
    <row r="944" spans="22:24">
      <c r="V944" s="97"/>
      <c r="W944" s="269"/>
      <c r="X944" s="97"/>
    </row>
    <row r="945" spans="22:24">
      <c r="V945" s="97"/>
      <c r="W945" s="269"/>
      <c r="X945" s="97"/>
    </row>
    <row r="946" spans="22:24">
      <c r="V946" s="97"/>
      <c r="W946" s="269"/>
      <c r="X946" s="97"/>
    </row>
    <row r="947" spans="22:24">
      <c r="V947" s="97"/>
      <c r="W947" s="269"/>
      <c r="X947" s="97"/>
    </row>
    <row r="948" spans="22:24">
      <c r="V948" s="97"/>
      <c r="W948" s="269"/>
      <c r="X948" s="97"/>
    </row>
    <row r="949" spans="22:24">
      <c r="V949" s="97"/>
      <c r="W949" s="269"/>
      <c r="X949" s="97"/>
    </row>
    <row r="950" spans="22:24">
      <c r="V950" s="97"/>
      <c r="W950" s="269"/>
      <c r="X950" s="97"/>
    </row>
    <row r="951" spans="22:24">
      <c r="V951" s="97"/>
      <c r="W951" s="269"/>
      <c r="X951" s="97"/>
    </row>
    <row r="952" spans="22:24">
      <c r="V952" s="97"/>
      <c r="W952" s="269"/>
      <c r="X952" s="97"/>
    </row>
    <row r="953" spans="22:24">
      <c r="V953" s="97"/>
      <c r="W953" s="269"/>
      <c r="X953" s="97"/>
    </row>
    <row r="954" spans="22:24">
      <c r="V954" s="97"/>
      <c r="W954" s="269"/>
      <c r="X954" s="97"/>
    </row>
    <row r="955" spans="22:24">
      <c r="V955" s="97"/>
      <c r="W955" s="269"/>
      <c r="X955" s="97"/>
    </row>
    <row r="956" spans="22:24">
      <c r="V956" s="97"/>
      <c r="W956" s="269"/>
      <c r="X956" s="97"/>
    </row>
    <row r="957" spans="22:24">
      <c r="V957" s="97"/>
      <c r="W957" s="269"/>
      <c r="X957" s="97"/>
    </row>
    <row r="958" spans="22:24">
      <c r="V958" s="97"/>
      <c r="W958" s="269"/>
      <c r="X958" s="97"/>
    </row>
    <row r="959" spans="22:24">
      <c r="V959" s="97"/>
      <c r="W959" s="269"/>
      <c r="X959" s="97"/>
    </row>
    <row r="960" spans="22:24">
      <c r="V960" s="97"/>
      <c r="W960" s="269"/>
      <c r="X960" s="97"/>
    </row>
    <row r="961" spans="22:24">
      <c r="V961" s="97"/>
      <c r="W961" s="269"/>
      <c r="X961" s="97"/>
    </row>
    <row r="962" spans="22:24">
      <c r="V962" s="97"/>
      <c r="W962" s="269"/>
      <c r="X962" s="97"/>
    </row>
    <row r="963" spans="22:24">
      <c r="V963" s="97"/>
      <c r="W963" s="269"/>
      <c r="X963" s="97"/>
    </row>
    <row r="964" spans="22:24">
      <c r="V964" s="97"/>
      <c r="W964" s="269"/>
      <c r="X964" s="97"/>
    </row>
    <row r="965" spans="22:24">
      <c r="V965" s="97"/>
      <c r="W965" s="269"/>
      <c r="X965" s="97"/>
    </row>
    <row r="966" spans="22:24">
      <c r="V966" s="97"/>
      <c r="W966" s="269"/>
      <c r="X966" s="97"/>
    </row>
    <row r="967" spans="22:24">
      <c r="V967" s="97"/>
      <c r="W967" s="269"/>
      <c r="X967" s="97"/>
    </row>
    <row r="968" spans="22:24">
      <c r="V968" s="97"/>
      <c r="W968" s="269"/>
      <c r="X968" s="97"/>
    </row>
    <row r="969" spans="22:24">
      <c r="V969" s="97"/>
      <c r="W969" s="269"/>
      <c r="X969" s="97"/>
    </row>
    <row r="970" spans="22:24">
      <c r="V970" s="97"/>
      <c r="W970" s="269"/>
      <c r="X970" s="97"/>
    </row>
    <row r="971" spans="22:24">
      <c r="V971" s="97"/>
      <c r="W971" s="269"/>
      <c r="X971" s="97"/>
    </row>
    <row r="972" spans="22:24">
      <c r="V972" s="97"/>
      <c r="W972" s="269"/>
      <c r="X972" s="97"/>
    </row>
    <row r="973" spans="22:24">
      <c r="V973" s="97"/>
      <c r="W973" s="269"/>
      <c r="X973" s="97"/>
    </row>
    <row r="974" spans="22:24">
      <c r="V974" s="97"/>
      <c r="W974" s="269"/>
      <c r="X974" s="97"/>
    </row>
    <row r="975" spans="22:24">
      <c r="V975" s="97"/>
      <c r="W975" s="269"/>
      <c r="X975" s="97"/>
    </row>
    <row r="976" spans="22:24">
      <c r="V976" s="97"/>
      <c r="W976" s="269"/>
      <c r="X976" s="97"/>
    </row>
    <row r="977" spans="22:24">
      <c r="V977" s="97"/>
      <c r="W977" s="269"/>
      <c r="X977" s="97"/>
    </row>
    <row r="978" spans="22:24">
      <c r="V978" s="97"/>
      <c r="W978" s="269"/>
      <c r="X978" s="97"/>
    </row>
    <row r="979" spans="22:24">
      <c r="V979" s="97"/>
      <c r="W979" s="269"/>
      <c r="X979" s="97"/>
    </row>
    <row r="980" spans="22:24">
      <c r="V980" s="97"/>
      <c r="W980" s="269"/>
      <c r="X980" s="97"/>
    </row>
    <row r="981" spans="22:24">
      <c r="V981" s="97"/>
      <c r="W981" s="269"/>
      <c r="X981" s="97"/>
    </row>
    <row r="982" spans="22:24">
      <c r="V982" s="97"/>
      <c r="W982" s="269"/>
      <c r="X982" s="97"/>
    </row>
    <row r="983" spans="22:24">
      <c r="V983" s="97"/>
      <c r="W983" s="269"/>
      <c r="X983" s="97"/>
    </row>
    <row r="984" spans="22:24">
      <c r="V984" s="97"/>
      <c r="W984" s="269"/>
      <c r="X984" s="97"/>
    </row>
    <row r="985" spans="22:24">
      <c r="V985" s="97"/>
      <c r="W985" s="269"/>
      <c r="X985" s="97"/>
    </row>
    <row r="986" spans="22:24">
      <c r="V986" s="97"/>
      <c r="W986" s="269"/>
      <c r="X986" s="97"/>
    </row>
    <row r="987" spans="22:24">
      <c r="V987" s="97"/>
      <c r="W987" s="269"/>
      <c r="X987" s="97"/>
    </row>
    <row r="988" spans="22:24">
      <c r="V988" s="97"/>
      <c r="W988" s="269"/>
      <c r="X988" s="97"/>
    </row>
    <row r="989" spans="22:24">
      <c r="V989" s="97"/>
      <c r="W989" s="269"/>
      <c r="X989" s="97"/>
    </row>
    <row r="990" spans="22:24">
      <c r="V990" s="97"/>
      <c r="W990" s="269"/>
      <c r="X990" s="97"/>
    </row>
    <row r="991" spans="22:24">
      <c r="V991" s="97"/>
      <c r="W991" s="269"/>
      <c r="X991" s="97"/>
    </row>
    <row r="992" spans="22:24">
      <c r="V992" s="97"/>
      <c r="W992" s="269"/>
      <c r="X992" s="97"/>
    </row>
    <row r="993" spans="22:24">
      <c r="V993" s="97"/>
      <c r="W993" s="269"/>
      <c r="X993" s="97"/>
    </row>
    <row r="994" spans="22:24">
      <c r="V994" s="97"/>
      <c r="W994" s="269"/>
      <c r="X994" s="97"/>
    </row>
    <row r="995" spans="22:24">
      <c r="V995" s="97"/>
      <c r="W995" s="269"/>
      <c r="X995" s="97"/>
    </row>
    <row r="996" spans="22:24">
      <c r="V996" s="97"/>
      <c r="W996" s="269"/>
      <c r="X996" s="97"/>
    </row>
    <row r="997" spans="22:24">
      <c r="V997" s="97"/>
      <c r="W997" s="269"/>
      <c r="X997" s="97"/>
    </row>
    <row r="998" spans="22:24">
      <c r="V998" s="97"/>
      <c r="W998" s="269"/>
      <c r="X998" s="97"/>
    </row>
    <row r="999" spans="22:24">
      <c r="V999" s="97"/>
      <c r="W999" s="269"/>
      <c r="X999" s="97"/>
    </row>
    <row r="1000" spans="22:24">
      <c r="V1000" s="97"/>
      <c r="W1000" s="269"/>
      <c r="X1000" s="97"/>
    </row>
    <row r="1001" spans="22:24">
      <c r="V1001" s="97"/>
      <c r="W1001" s="269"/>
      <c r="X1001" s="97"/>
    </row>
    <row r="1002" spans="22:24">
      <c r="V1002" s="97"/>
      <c r="W1002" s="269"/>
      <c r="X1002" s="97"/>
    </row>
    <row r="1003" spans="22:24">
      <c r="V1003" s="97"/>
      <c r="W1003" s="269"/>
      <c r="X1003" s="97"/>
    </row>
    <row r="1004" spans="22:24">
      <c r="V1004" s="97"/>
      <c r="W1004" s="269"/>
      <c r="X1004" s="97"/>
    </row>
    <row r="1005" spans="22:24">
      <c r="V1005" s="97"/>
      <c r="W1005" s="269"/>
      <c r="X1005" s="97"/>
    </row>
    <row r="1006" spans="22:24">
      <c r="V1006" s="97"/>
      <c r="W1006" s="269"/>
      <c r="X1006" s="97"/>
    </row>
    <row r="1007" spans="22:24">
      <c r="V1007" s="97"/>
      <c r="W1007" s="269"/>
      <c r="X1007" s="97"/>
    </row>
    <row r="1008" spans="22:24">
      <c r="V1008" s="97"/>
      <c r="W1008" s="269"/>
      <c r="X1008" s="97"/>
    </row>
    <row r="1009" spans="22:24">
      <c r="V1009" s="97"/>
      <c r="W1009" s="269"/>
      <c r="X1009" s="97"/>
    </row>
    <row r="1010" spans="22:24">
      <c r="V1010" s="97"/>
      <c r="W1010" s="269"/>
      <c r="X1010" s="97"/>
    </row>
    <row r="1011" spans="22:24">
      <c r="V1011" s="97"/>
      <c r="W1011" s="269"/>
      <c r="X1011" s="97"/>
    </row>
    <row r="1012" spans="22:24">
      <c r="V1012" s="97"/>
      <c r="W1012" s="269"/>
      <c r="X1012" s="97"/>
    </row>
    <row r="1013" spans="22:24">
      <c r="V1013" s="97"/>
      <c r="W1013" s="269"/>
      <c r="X1013" s="97"/>
    </row>
    <row r="1014" spans="22:24">
      <c r="V1014" s="97"/>
      <c r="W1014" s="269"/>
      <c r="X1014" s="97"/>
    </row>
    <row r="1015" spans="22:24">
      <c r="V1015" s="97"/>
      <c r="W1015" s="269"/>
      <c r="X1015" s="97"/>
    </row>
    <row r="1016" spans="22:24">
      <c r="V1016" s="97"/>
      <c r="W1016" s="269"/>
      <c r="X1016" s="97"/>
    </row>
    <row r="1017" spans="22:24">
      <c r="V1017" s="97"/>
      <c r="W1017" s="269"/>
      <c r="X1017" s="97"/>
    </row>
    <row r="1018" spans="22:24">
      <c r="V1018" s="97"/>
      <c r="W1018" s="269"/>
      <c r="X1018" s="97"/>
    </row>
    <row r="1019" spans="22:24">
      <c r="V1019" s="97"/>
      <c r="W1019" s="269"/>
      <c r="X1019" s="97"/>
    </row>
    <row r="1020" spans="22:24">
      <c r="V1020" s="97"/>
      <c r="W1020" s="269"/>
      <c r="X1020" s="97"/>
    </row>
    <row r="1021" spans="22:24">
      <c r="V1021" s="97"/>
      <c r="W1021" s="269"/>
      <c r="X1021" s="97"/>
    </row>
    <row r="1022" spans="22:24">
      <c r="V1022" s="97"/>
      <c r="W1022" s="269"/>
      <c r="X1022" s="97"/>
    </row>
    <row r="1023" spans="22:24">
      <c r="V1023" s="97"/>
      <c r="W1023" s="269"/>
      <c r="X1023" s="97"/>
    </row>
    <row r="1024" spans="22:24">
      <c r="V1024" s="97"/>
      <c r="W1024" s="269"/>
      <c r="X1024" s="97"/>
    </row>
    <row r="1025" spans="22:24">
      <c r="V1025" s="97"/>
      <c r="W1025" s="269"/>
      <c r="X1025" s="97"/>
    </row>
    <row r="1026" spans="22:24">
      <c r="V1026" s="97"/>
      <c r="W1026" s="269"/>
      <c r="X1026" s="97"/>
    </row>
    <row r="1027" spans="22:24">
      <c r="V1027" s="97"/>
      <c r="W1027" s="269"/>
      <c r="X1027" s="97"/>
    </row>
    <row r="1028" spans="22:24">
      <c r="V1028" s="97"/>
      <c r="W1028" s="269"/>
      <c r="X1028" s="97"/>
    </row>
    <row r="1029" spans="22:24">
      <c r="V1029" s="97"/>
      <c r="W1029" s="269"/>
      <c r="X1029" s="97"/>
    </row>
    <row r="1030" spans="22:24">
      <c r="V1030" s="97"/>
      <c r="W1030" s="269"/>
      <c r="X1030" s="97"/>
    </row>
    <row r="1031" spans="22:24">
      <c r="V1031" s="97"/>
      <c r="W1031" s="269"/>
      <c r="X1031" s="97"/>
    </row>
    <row r="1032" spans="22:24">
      <c r="V1032" s="97"/>
      <c r="W1032" s="269"/>
      <c r="X1032" s="97"/>
    </row>
    <row r="1033" spans="22:24">
      <c r="V1033" s="97"/>
      <c r="W1033" s="269"/>
      <c r="X1033" s="97"/>
    </row>
    <row r="1034" spans="22:24">
      <c r="V1034" s="97"/>
      <c r="W1034" s="269"/>
      <c r="X1034" s="97"/>
    </row>
    <row r="1035" spans="22:24">
      <c r="V1035" s="97"/>
      <c r="W1035" s="269"/>
      <c r="X1035" s="97"/>
    </row>
    <row r="1036" spans="22:24">
      <c r="V1036" s="97"/>
      <c r="W1036" s="269"/>
      <c r="X1036" s="97"/>
    </row>
    <row r="1037" spans="22:24">
      <c r="V1037" s="97"/>
      <c r="W1037" s="269"/>
      <c r="X1037" s="97"/>
    </row>
    <row r="1038" spans="22:24">
      <c r="V1038" s="97"/>
      <c r="W1038" s="269"/>
      <c r="X1038" s="97"/>
    </row>
    <row r="1039" spans="22:24">
      <c r="V1039" s="97"/>
      <c r="W1039" s="269"/>
      <c r="X1039" s="97"/>
    </row>
    <row r="1040" spans="22:24">
      <c r="V1040" s="97"/>
      <c r="W1040" s="269"/>
      <c r="X1040" s="97"/>
    </row>
    <row r="1041" spans="22:24">
      <c r="V1041" s="97"/>
      <c r="W1041" s="269"/>
      <c r="X1041" s="97"/>
    </row>
    <row r="1042" spans="22:24">
      <c r="V1042" s="97"/>
      <c r="W1042" s="269"/>
      <c r="X1042" s="97"/>
    </row>
    <row r="1043" spans="22:24">
      <c r="V1043" s="97"/>
      <c r="W1043" s="269"/>
      <c r="X1043" s="97"/>
    </row>
    <row r="1044" spans="22:24">
      <c r="V1044" s="97"/>
      <c r="W1044" s="269"/>
      <c r="X1044" s="97"/>
    </row>
    <row r="1045" spans="22:24">
      <c r="V1045" s="97"/>
      <c r="W1045" s="269"/>
      <c r="X1045" s="97"/>
    </row>
    <row r="1046" spans="22:24">
      <c r="V1046" s="97"/>
      <c r="W1046" s="269"/>
      <c r="X1046" s="97"/>
    </row>
    <row r="1047" spans="22:24">
      <c r="V1047" s="97"/>
      <c r="W1047" s="269"/>
      <c r="X1047" s="97"/>
    </row>
    <row r="1048" spans="22:24">
      <c r="V1048" s="97"/>
      <c r="W1048" s="269"/>
      <c r="X1048" s="97"/>
    </row>
    <row r="1049" spans="22:24">
      <c r="V1049" s="97"/>
      <c r="W1049" s="269"/>
      <c r="X1049" s="97"/>
    </row>
    <row r="1050" spans="22:24">
      <c r="V1050" s="97"/>
      <c r="W1050" s="269"/>
      <c r="X1050" s="97"/>
    </row>
    <row r="1051" spans="22:24">
      <c r="V1051" s="97"/>
      <c r="W1051" s="269"/>
      <c r="X1051" s="97"/>
    </row>
    <row r="1052" spans="22:24">
      <c r="V1052" s="97"/>
      <c r="W1052" s="269"/>
      <c r="X1052" s="97"/>
    </row>
    <row r="1053" spans="22:24">
      <c r="V1053" s="97"/>
      <c r="W1053" s="269"/>
      <c r="X1053" s="97"/>
    </row>
    <row r="1054" spans="22:24">
      <c r="V1054" s="97"/>
      <c r="W1054" s="269"/>
      <c r="X1054" s="97"/>
    </row>
    <row r="1055" spans="22:24">
      <c r="V1055" s="97"/>
      <c r="W1055" s="269"/>
      <c r="X1055" s="97"/>
    </row>
    <row r="1056" spans="22:24">
      <c r="V1056" s="97"/>
      <c r="W1056" s="269"/>
      <c r="X1056" s="97"/>
    </row>
    <row r="1057" spans="22:24">
      <c r="V1057" s="97"/>
      <c r="W1057" s="269"/>
      <c r="X1057" s="97"/>
    </row>
    <row r="1058" spans="22:24">
      <c r="V1058" s="97"/>
      <c r="W1058" s="269"/>
      <c r="X1058" s="97"/>
    </row>
    <row r="1059" spans="22:24">
      <c r="V1059" s="97"/>
      <c r="W1059" s="269"/>
      <c r="X1059" s="97"/>
    </row>
    <row r="1060" spans="22:24">
      <c r="V1060" s="97"/>
      <c r="W1060" s="269"/>
      <c r="X1060" s="97"/>
    </row>
    <row r="1061" spans="22:24">
      <c r="V1061" s="97"/>
      <c r="W1061" s="269"/>
      <c r="X1061" s="97"/>
    </row>
    <row r="1062" spans="22:24">
      <c r="V1062" s="97"/>
      <c r="W1062" s="269"/>
      <c r="X1062" s="97"/>
    </row>
    <row r="1063" spans="22:24">
      <c r="V1063" s="97"/>
      <c r="W1063" s="269"/>
      <c r="X1063" s="97"/>
    </row>
    <row r="1064" spans="22:24">
      <c r="V1064" s="97"/>
      <c r="W1064" s="269"/>
      <c r="X1064" s="97"/>
    </row>
    <row r="1065" spans="22:24">
      <c r="V1065" s="97"/>
      <c r="W1065" s="269"/>
      <c r="X1065" s="97"/>
    </row>
    <row r="1066" spans="22:24">
      <c r="V1066" s="97"/>
      <c r="W1066" s="269"/>
      <c r="X1066" s="97"/>
    </row>
    <row r="1067" spans="22:24">
      <c r="V1067" s="97"/>
      <c r="W1067" s="269"/>
      <c r="X1067" s="97"/>
    </row>
    <row r="1068" spans="22:24">
      <c r="V1068" s="97"/>
      <c r="W1068" s="269"/>
      <c r="X1068" s="97"/>
    </row>
    <row r="1069" spans="22:24">
      <c r="V1069" s="97"/>
      <c r="W1069" s="269"/>
      <c r="X1069" s="97"/>
    </row>
    <row r="1070" spans="22:24">
      <c r="V1070" s="97"/>
      <c r="W1070" s="269"/>
      <c r="X1070" s="97"/>
    </row>
    <row r="1071" spans="22:24">
      <c r="V1071" s="97"/>
      <c r="W1071" s="269"/>
      <c r="X1071" s="97"/>
    </row>
    <row r="1072" spans="22:24">
      <c r="V1072" s="97"/>
      <c r="W1072" s="269"/>
      <c r="X1072" s="97"/>
    </row>
    <row r="1073" spans="22:24">
      <c r="V1073" s="97"/>
      <c r="W1073" s="269"/>
      <c r="X1073" s="97"/>
    </row>
    <row r="1074" spans="22:24">
      <c r="V1074" s="97"/>
      <c r="W1074" s="269"/>
      <c r="X1074" s="97"/>
    </row>
    <row r="1075" spans="22:24">
      <c r="V1075" s="97"/>
      <c r="W1075" s="269"/>
      <c r="X1075" s="97"/>
    </row>
    <row r="1076" spans="22:24">
      <c r="V1076" s="97"/>
      <c r="W1076" s="269"/>
      <c r="X1076" s="97"/>
    </row>
    <row r="1077" spans="22:24">
      <c r="V1077" s="97"/>
      <c r="W1077" s="269"/>
      <c r="X1077" s="97"/>
    </row>
    <row r="1078" spans="22:24">
      <c r="V1078" s="97"/>
      <c r="W1078" s="269"/>
      <c r="X1078" s="97"/>
    </row>
    <row r="1079" spans="22:24">
      <c r="V1079" s="97"/>
      <c r="W1079" s="269"/>
      <c r="X1079" s="97"/>
    </row>
    <row r="1080" spans="22:24">
      <c r="V1080" s="97"/>
      <c r="W1080" s="269"/>
      <c r="X1080" s="97"/>
    </row>
    <row r="1081" spans="22:24">
      <c r="V1081" s="97"/>
      <c r="W1081" s="269"/>
      <c r="X1081" s="97"/>
    </row>
    <row r="1082" spans="22:24">
      <c r="V1082" s="97"/>
      <c r="W1082" s="269"/>
      <c r="X1082" s="97"/>
    </row>
    <row r="1083" spans="22:24">
      <c r="V1083" s="97"/>
      <c r="W1083" s="269"/>
      <c r="X1083" s="97"/>
    </row>
    <row r="1084" spans="22:24">
      <c r="V1084" s="97"/>
      <c r="W1084" s="269"/>
      <c r="X1084" s="97"/>
    </row>
    <row r="1085" spans="22:24">
      <c r="V1085" s="97"/>
      <c r="W1085" s="269"/>
      <c r="X1085" s="97"/>
    </row>
    <row r="1086" spans="22:24">
      <c r="V1086" s="97"/>
      <c r="W1086" s="269"/>
      <c r="X1086" s="97"/>
    </row>
    <row r="1087" spans="22:24">
      <c r="V1087" s="97"/>
      <c r="W1087" s="269"/>
      <c r="X1087" s="97"/>
    </row>
    <row r="1088" spans="22:24">
      <c r="V1088" s="97"/>
      <c r="W1088" s="269"/>
      <c r="X1088" s="97"/>
    </row>
    <row r="1089" spans="22:24">
      <c r="V1089" s="97"/>
      <c r="W1089" s="269"/>
      <c r="X1089" s="97"/>
    </row>
    <row r="1090" spans="22:24">
      <c r="V1090" s="97"/>
      <c r="W1090" s="269"/>
      <c r="X1090" s="97"/>
    </row>
    <row r="1091" spans="22:24">
      <c r="V1091" s="97"/>
      <c r="W1091" s="269"/>
      <c r="X1091" s="97"/>
    </row>
    <row r="1092" spans="22:24">
      <c r="V1092" s="97"/>
      <c r="W1092" s="269"/>
      <c r="X1092" s="97"/>
    </row>
    <row r="1093" spans="22:24">
      <c r="V1093" s="97"/>
      <c r="W1093" s="269"/>
      <c r="X1093" s="97"/>
    </row>
    <row r="1094" spans="22:24">
      <c r="V1094" s="97"/>
      <c r="W1094" s="269"/>
      <c r="X1094" s="97"/>
    </row>
    <row r="1095" spans="22:24">
      <c r="V1095" s="97"/>
      <c r="W1095" s="269"/>
      <c r="X1095" s="97"/>
    </row>
    <row r="1096" spans="22:24">
      <c r="V1096" s="97"/>
      <c r="W1096" s="269"/>
      <c r="X1096" s="97"/>
    </row>
    <row r="1097" spans="22:24">
      <c r="V1097" s="97"/>
      <c r="W1097" s="269"/>
      <c r="X1097" s="97"/>
    </row>
    <row r="1098" spans="22:24">
      <c r="V1098" s="97"/>
      <c r="W1098" s="269"/>
      <c r="X1098" s="97"/>
    </row>
    <row r="1099" spans="22:24">
      <c r="V1099" s="97"/>
      <c r="W1099" s="269"/>
      <c r="X1099" s="97"/>
    </row>
    <row r="1100" spans="22:24">
      <c r="V1100" s="97"/>
      <c r="W1100" s="269"/>
      <c r="X1100" s="97"/>
    </row>
    <row r="1101" spans="22:24">
      <c r="V1101" s="97"/>
      <c r="W1101" s="269"/>
      <c r="X1101" s="97"/>
    </row>
    <row r="1102" spans="22:24">
      <c r="V1102" s="97"/>
      <c r="W1102" s="269"/>
      <c r="X1102" s="97"/>
    </row>
    <row r="1103" spans="22:24">
      <c r="V1103" s="97"/>
      <c r="W1103" s="269"/>
      <c r="X1103" s="97"/>
    </row>
    <row r="1104" spans="22:24">
      <c r="V1104" s="97"/>
      <c r="W1104" s="269"/>
      <c r="X1104" s="97"/>
    </row>
    <row r="1105" spans="22:24">
      <c r="V1105" s="97"/>
      <c r="W1105" s="269"/>
      <c r="X1105" s="97"/>
    </row>
    <row r="1106" spans="22:24">
      <c r="V1106" s="97"/>
      <c r="W1106" s="269"/>
      <c r="X1106" s="97"/>
    </row>
    <row r="1107" spans="22:24">
      <c r="V1107" s="97"/>
      <c r="W1107" s="269"/>
      <c r="X1107" s="97"/>
    </row>
    <row r="1108" spans="22:24">
      <c r="V1108" s="97"/>
      <c r="W1108" s="269"/>
      <c r="X1108" s="97"/>
    </row>
    <row r="1109" spans="22:24">
      <c r="V1109" s="97"/>
      <c r="W1109" s="269"/>
      <c r="X1109" s="97"/>
    </row>
    <row r="1110" spans="22:24">
      <c r="V1110" s="97"/>
      <c r="W1110" s="269"/>
      <c r="X1110" s="97"/>
    </row>
    <row r="1111" spans="22:24">
      <c r="V1111" s="97"/>
      <c r="W1111" s="269"/>
      <c r="X1111" s="97"/>
    </row>
    <row r="1112" spans="22:24">
      <c r="V1112" s="97"/>
      <c r="W1112" s="269"/>
      <c r="X1112" s="97"/>
    </row>
    <row r="1113" spans="22:24">
      <c r="V1113" s="97"/>
      <c r="W1113" s="269"/>
      <c r="X1113" s="97"/>
    </row>
    <row r="1114" spans="22:24">
      <c r="V1114" s="97"/>
      <c r="W1114" s="269"/>
      <c r="X1114" s="97"/>
    </row>
    <row r="1115" spans="22:24">
      <c r="V1115" s="97"/>
      <c r="W1115" s="269"/>
      <c r="X1115" s="97"/>
    </row>
    <row r="1116" spans="22:24">
      <c r="V1116" s="97"/>
      <c r="W1116" s="269"/>
      <c r="X1116" s="97"/>
    </row>
    <row r="1117" spans="22:24">
      <c r="V1117" s="97"/>
      <c r="W1117" s="269"/>
      <c r="X1117" s="97"/>
    </row>
    <row r="1118" spans="22:24">
      <c r="V1118" s="97"/>
      <c r="W1118" s="269"/>
      <c r="X1118" s="97"/>
    </row>
    <row r="1119" spans="22:24">
      <c r="V1119" s="97"/>
      <c r="W1119" s="269"/>
      <c r="X1119" s="97"/>
    </row>
    <row r="1120" spans="22:24">
      <c r="V1120" s="97"/>
      <c r="W1120" s="269"/>
      <c r="X1120" s="97"/>
    </row>
    <row r="1121" spans="22:24">
      <c r="V1121" s="97"/>
      <c r="W1121" s="269"/>
      <c r="X1121" s="97"/>
    </row>
    <row r="1122" spans="22:24">
      <c r="V1122" s="97"/>
      <c r="W1122" s="269"/>
      <c r="X1122" s="97"/>
    </row>
    <row r="1123" spans="22:24">
      <c r="V1123" s="97"/>
      <c r="W1123" s="269"/>
      <c r="X1123" s="97"/>
    </row>
    <row r="1124" spans="22:24">
      <c r="V1124" s="97"/>
      <c r="W1124" s="269"/>
      <c r="X1124" s="97"/>
    </row>
    <row r="1125" spans="22:24">
      <c r="V1125" s="97"/>
      <c r="W1125" s="269"/>
      <c r="X1125" s="97"/>
    </row>
    <row r="1126" spans="22:24">
      <c r="V1126" s="97"/>
      <c r="W1126" s="269"/>
      <c r="X1126" s="97"/>
    </row>
    <row r="1127" spans="22:24">
      <c r="V1127" s="97"/>
      <c r="W1127" s="269"/>
      <c r="X1127" s="97"/>
    </row>
    <row r="1128" spans="22:24">
      <c r="V1128" s="97"/>
      <c r="W1128" s="269"/>
      <c r="X1128" s="97"/>
    </row>
    <row r="1129" spans="22:24">
      <c r="V1129" s="97"/>
      <c r="W1129" s="269"/>
      <c r="X1129" s="97"/>
    </row>
    <row r="1130" spans="22:24">
      <c r="V1130" s="97"/>
      <c r="W1130" s="269"/>
      <c r="X1130" s="97"/>
    </row>
    <row r="1131" spans="22:24">
      <c r="V1131" s="97"/>
      <c r="W1131" s="269"/>
      <c r="X1131" s="97"/>
    </row>
    <row r="1132" spans="22:24">
      <c r="V1132" s="97"/>
      <c r="W1132" s="269"/>
      <c r="X1132" s="97"/>
    </row>
    <row r="1133" spans="22:24">
      <c r="V1133" s="97"/>
      <c r="W1133" s="269"/>
      <c r="X1133" s="97"/>
    </row>
    <row r="1134" spans="22:24">
      <c r="V1134" s="97"/>
      <c r="W1134" s="269"/>
      <c r="X1134" s="97"/>
    </row>
    <row r="1135" spans="22:24">
      <c r="V1135" s="97"/>
      <c r="W1135" s="269"/>
      <c r="X1135" s="97"/>
    </row>
    <row r="1136" spans="22:24">
      <c r="V1136" s="97"/>
      <c r="W1136" s="269"/>
      <c r="X1136" s="97"/>
    </row>
    <row r="1137" spans="22:24">
      <c r="V1137" s="97"/>
      <c r="W1137" s="269"/>
      <c r="X1137" s="97"/>
    </row>
    <row r="1138" spans="22:24">
      <c r="V1138" s="97"/>
      <c r="W1138" s="269"/>
      <c r="X1138" s="97"/>
    </row>
    <row r="1139" spans="22:24">
      <c r="V1139" s="97"/>
      <c r="W1139" s="269"/>
      <c r="X1139" s="97"/>
    </row>
    <row r="1140" spans="22:24">
      <c r="V1140" s="97"/>
      <c r="W1140" s="269"/>
      <c r="X1140" s="97"/>
    </row>
    <row r="1141" spans="22:24">
      <c r="V1141" s="97"/>
      <c r="W1141" s="269"/>
      <c r="X1141" s="97"/>
    </row>
    <row r="1142" spans="22:24">
      <c r="V1142" s="97"/>
      <c r="W1142" s="269"/>
      <c r="X1142" s="97"/>
    </row>
    <row r="1143" spans="22:24">
      <c r="V1143" s="97"/>
      <c r="W1143" s="269"/>
      <c r="X1143" s="97"/>
    </row>
    <row r="1144" spans="22:24">
      <c r="V1144" s="97"/>
      <c r="W1144" s="269"/>
      <c r="X1144" s="97"/>
    </row>
    <row r="1145" spans="22:24">
      <c r="V1145" s="97"/>
      <c r="W1145" s="269"/>
      <c r="X1145" s="97"/>
    </row>
    <row r="1146" spans="22:24">
      <c r="V1146" s="97"/>
      <c r="W1146" s="269"/>
      <c r="X1146" s="97"/>
    </row>
    <row r="1147" spans="22:24">
      <c r="V1147" s="97"/>
      <c r="W1147" s="269"/>
      <c r="X1147" s="97"/>
    </row>
    <row r="1148" spans="22:24">
      <c r="V1148" s="97"/>
      <c r="W1148" s="269"/>
      <c r="X1148" s="97"/>
    </row>
    <row r="1149" spans="22:24">
      <c r="V1149" s="97"/>
      <c r="W1149" s="269"/>
      <c r="X1149" s="97"/>
    </row>
    <row r="1150" spans="22:24">
      <c r="V1150" s="97"/>
      <c r="W1150" s="269"/>
      <c r="X1150" s="97"/>
    </row>
    <row r="1151" spans="22:24">
      <c r="V1151" s="97"/>
      <c r="W1151" s="269"/>
      <c r="X1151" s="97"/>
    </row>
    <row r="1152" spans="22:24">
      <c r="V1152" s="97"/>
      <c r="W1152" s="269"/>
      <c r="X1152" s="97"/>
    </row>
    <row r="1153" spans="22:24">
      <c r="V1153" s="97"/>
      <c r="W1153" s="269"/>
      <c r="X1153" s="97"/>
    </row>
    <row r="1154" spans="22:24">
      <c r="V1154" s="97"/>
      <c r="W1154" s="269"/>
      <c r="X1154" s="97"/>
    </row>
    <row r="1155" spans="22:24">
      <c r="V1155" s="97"/>
      <c r="W1155" s="269"/>
      <c r="X1155" s="97"/>
    </row>
    <row r="1156" spans="22:24">
      <c r="V1156" s="97"/>
      <c r="W1156" s="269"/>
      <c r="X1156" s="97"/>
    </row>
    <row r="1157" spans="22:24">
      <c r="V1157" s="97"/>
      <c r="W1157" s="269"/>
      <c r="X1157" s="97"/>
    </row>
    <row r="1158" spans="22:24">
      <c r="V1158" s="97"/>
      <c r="W1158" s="269"/>
      <c r="X1158" s="97"/>
    </row>
    <row r="1159" spans="22:24">
      <c r="V1159" s="97"/>
      <c r="W1159" s="269"/>
      <c r="X1159" s="97"/>
    </row>
    <row r="1160" spans="22:24">
      <c r="V1160" s="97"/>
      <c r="W1160" s="269"/>
      <c r="X1160" s="97"/>
    </row>
    <row r="1161" spans="22:24">
      <c r="V1161" s="97"/>
      <c r="W1161" s="269"/>
      <c r="X1161" s="97"/>
    </row>
    <row r="1162" spans="22:24">
      <c r="V1162" s="97"/>
      <c r="W1162" s="269"/>
      <c r="X1162" s="97"/>
    </row>
    <row r="1163" spans="22:24">
      <c r="V1163" s="97"/>
      <c r="W1163" s="269"/>
      <c r="X1163" s="97"/>
    </row>
    <row r="1164" spans="22:24">
      <c r="V1164" s="97"/>
      <c r="W1164" s="269"/>
      <c r="X1164" s="97"/>
    </row>
    <row r="1165" spans="22:24">
      <c r="V1165" s="97"/>
      <c r="W1165" s="269"/>
      <c r="X1165" s="97"/>
    </row>
    <row r="1166" spans="22:24">
      <c r="V1166" s="97"/>
      <c r="W1166" s="269"/>
      <c r="X1166" s="97"/>
    </row>
    <row r="1167" spans="22:24">
      <c r="V1167" s="97"/>
      <c r="W1167" s="269"/>
      <c r="X1167" s="97"/>
    </row>
    <row r="1168" spans="22:24">
      <c r="V1168" s="97"/>
      <c r="W1168" s="269"/>
      <c r="X1168" s="97"/>
    </row>
    <row r="1169" spans="22:24">
      <c r="V1169" s="97"/>
      <c r="W1169" s="269"/>
      <c r="X1169" s="97"/>
    </row>
    <row r="1170" spans="22:24">
      <c r="V1170" s="97"/>
      <c r="W1170" s="269"/>
      <c r="X1170" s="97"/>
    </row>
    <row r="1171" spans="22:24">
      <c r="V1171" s="97"/>
      <c r="W1171" s="269"/>
      <c r="X1171" s="97"/>
    </row>
    <row r="1172" spans="22:24">
      <c r="V1172" s="97"/>
      <c r="W1172" s="269"/>
      <c r="X1172" s="97"/>
    </row>
    <row r="1173" spans="22:24">
      <c r="V1173" s="97"/>
      <c r="W1173" s="269"/>
      <c r="X1173" s="97"/>
    </row>
    <row r="1174" spans="22:24">
      <c r="V1174" s="97"/>
      <c r="W1174" s="269"/>
      <c r="X1174" s="97"/>
    </row>
    <row r="1175" spans="22:24">
      <c r="V1175" s="97"/>
      <c r="W1175" s="269"/>
      <c r="X1175" s="97"/>
    </row>
    <row r="1176" spans="22:24">
      <c r="V1176" s="97"/>
      <c r="W1176" s="269"/>
      <c r="X1176" s="97"/>
    </row>
    <row r="1177" spans="22:24">
      <c r="V1177" s="97"/>
      <c r="W1177" s="269"/>
      <c r="X1177" s="97"/>
    </row>
    <row r="1178" spans="22:24">
      <c r="V1178" s="97"/>
      <c r="W1178" s="269"/>
      <c r="X1178" s="97"/>
    </row>
    <row r="1179" spans="22:24">
      <c r="V1179" s="97"/>
      <c r="W1179" s="269"/>
      <c r="X1179" s="97"/>
    </row>
    <row r="1180" spans="22:24">
      <c r="V1180" s="97"/>
      <c r="W1180" s="269"/>
      <c r="X1180" s="97"/>
    </row>
    <row r="1181" spans="22:24">
      <c r="V1181" s="97"/>
      <c r="W1181" s="269"/>
      <c r="X1181" s="97"/>
    </row>
    <row r="1182" spans="22:24">
      <c r="V1182" s="97"/>
      <c r="W1182" s="269"/>
      <c r="X1182" s="97"/>
    </row>
    <row r="1183" spans="22:24">
      <c r="V1183" s="97"/>
      <c r="W1183" s="269"/>
      <c r="X1183" s="97"/>
    </row>
    <row r="1184" spans="22:24">
      <c r="V1184" s="97"/>
      <c r="W1184" s="269"/>
      <c r="X1184" s="97"/>
    </row>
    <row r="1185" spans="22:24">
      <c r="V1185" s="97"/>
      <c r="W1185" s="269"/>
      <c r="X1185" s="97"/>
    </row>
    <row r="1186" spans="22:24">
      <c r="V1186" s="97"/>
      <c r="W1186" s="269"/>
      <c r="X1186" s="97"/>
    </row>
    <row r="1187" spans="22:24">
      <c r="V1187" s="97"/>
      <c r="W1187" s="269"/>
      <c r="X1187" s="97"/>
    </row>
    <row r="1188" spans="22:24">
      <c r="V1188" s="97"/>
      <c r="W1188" s="269"/>
      <c r="X1188" s="97"/>
    </row>
    <row r="1189" spans="22:24">
      <c r="V1189" s="97"/>
      <c r="W1189" s="269"/>
      <c r="X1189" s="97"/>
    </row>
    <row r="1190" spans="22:24">
      <c r="V1190" s="97"/>
      <c r="W1190" s="269"/>
      <c r="X1190" s="97"/>
    </row>
    <row r="1191" spans="22:24">
      <c r="V1191" s="97"/>
      <c r="W1191" s="269"/>
      <c r="X1191" s="97"/>
    </row>
    <row r="1192" spans="22:24">
      <c r="V1192" s="97"/>
      <c r="W1192" s="269"/>
      <c r="X1192" s="97"/>
    </row>
    <row r="1193" spans="22:24">
      <c r="V1193" s="97"/>
      <c r="W1193" s="269"/>
      <c r="X1193" s="97"/>
    </row>
    <row r="1194" spans="22:24">
      <c r="V1194" s="97"/>
      <c r="W1194" s="269"/>
      <c r="X1194" s="97"/>
    </row>
    <row r="1195" spans="22:24">
      <c r="V1195" s="97"/>
      <c r="W1195" s="269"/>
      <c r="X1195" s="97"/>
    </row>
    <row r="1196" spans="22:24">
      <c r="V1196" s="97"/>
      <c r="W1196" s="269"/>
      <c r="X1196" s="97"/>
    </row>
    <row r="1197" spans="22:24">
      <c r="V1197" s="97"/>
      <c r="W1197" s="269"/>
      <c r="X1197" s="97"/>
    </row>
    <row r="1198" spans="22:24">
      <c r="V1198" s="97"/>
      <c r="W1198" s="269"/>
      <c r="X1198" s="97"/>
    </row>
    <row r="1199" spans="22:24">
      <c r="V1199" s="97"/>
      <c r="W1199" s="269"/>
      <c r="X1199" s="97"/>
    </row>
    <row r="1200" spans="22:24">
      <c r="V1200" s="97"/>
      <c r="W1200" s="269"/>
      <c r="X1200" s="97"/>
    </row>
    <row r="1201" spans="22:24">
      <c r="V1201" s="97"/>
      <c r="W1201" s="269"/>
      <c r="X1201" s="97"/>
    </row>
    <row r="1202" spans="22:24">
      <c r="V1202" s="97"/>
      <c r="W1202" s="269"/>
      <c r="X1202" s="97"/>
    </row>
    <row r="1203" spans="22:24">
      <c r="V1203" s="97"/>
      <c r="W1203" s="269"/>
      <c r="X1203" s="97"/>
    </row>
    <row r="1204" spans="22:24">
      <c r="V1204" s="97"/>
      <c r="W1204" s="269"/>
      <c r="X1204" s="97"/>
    </row>
    <row r="1205" spans="22:24">
      <c r="V1205" s="97"/>
      <c r="W1205" s="269"/>
      <c r="X1205" s="97"/>
    </row>
    <row r="1206" spans="22:24">
      <c r="V1206" s="97"/>
      <c r="W1206" s="269"/>
      <c r="X1206" s="97"/>
    </row>
    <row r="1207" spans="22:24">
      <c r="V1207" s="97"/>
      <c r="W1207" s="269"/>
      <c r="X1207" s="97"/>
    </row>
    <row r="1208" spans="22:24">
      <c r="V1208" s="97"/>
      <c r="W1208" s="269"/>
      <c r="X1208" s="97"/>
    </row>
    <row r="1209" spans="22:24">
      <c r="V1209" s="97"/>
      <c r="W1209" s="269"/>
      <c r="X1209" s="97"/>
    </row>
    <row r="1210" spans="22:24">
      <c r="V1210" s="97"/>
      <c r="W1210" s="269"/>
      <c r="X1210" s="97"/>
    </row>
    <row r="1211" spans="22:24">
      <c r="V1211" s="97"/>
      <c r="W1211" s="269"/>
      <c r="X1211" s="97"/>
    </row>
    <row r="1212" spans="22:24">
      <c r="V1212" s="97"/>
      <c r="W1212" s="269"/>
      <c r="X1212" s="97"/>
    </row>
    <row r="1213" spans="22:24">
      <c r="V1213" s="97"/>
      <c r="W1213" s="269"/>
      <c r="X1213" s="97"/>
    </row>
    <row r="1214" spans="22:24">
      <c r="V1214" s="97"/>
      <c r="W1214" s="269"/>
      <c r="X1214" s="97"/>
    </row>
    <row r="1215" spans="22:24">
      <c r="V1215" s="97"/>
      <c r="W1215" s="269"/>
      <c r="X1215" s="97"/>
    </row>
    <row r="1216" spans="22:24">
      <c r="V1216" s="97"/>
      <c r="W1216" s="269"/>
      <c r="X1216" s="97"/>
    </row>
    <row r="1217" spans="22:24">
      <c r="V1217" s="97"/>
      <c r="W1217" s="269"/>
      <c r="X1217" s="97"/>
    </row>
    <row r="1218" spans="22:24">
      <c r="V1218" s="97"/>
      <c r="W1218" s="269"/>
      <c r="X1218" s="97"/>
    </row>
    <row r="1219" spans="22:24">
      <c r="V1219" s="97"/>
      <c r="W1219" s="269"/>
      <c r="X1219" s="97"/>
    </row>
    <row r="1220" spans="22:24">
      <c r="V1220" s="97"/>
      <c r="W1220" s="269"/>
      <c r="X1220" s="97"/>
    </row>
    <row r="1221" spans="22:24">
      <c r="V1221" s="97"/>
      <c r="W1221" s="269"/>
      <c r="X1221" s="97"/>
    </row>
    <row r="1222" spans="22:24">
      <c r="V1222" s="97"/>
      <c r="W1222" s="269"/>
      <c r="X1222" s="97"/>
    </row>
    <row r="1223" spans="22:24">
      <c r="V1223" s="97"/>
      <c r="W1223" s="269"/>
      <c r="X1223" s="97"/>
    </row>
    <row r="1224" spans="22:24">
      <c r="V1224" s="97"/>
      <c r="W1224" s="269"/>
      <c r="X1224" s="97"/>
    </row>
    <row r="1225" spans="22:24">
      <c r="V1225" s="97"/>
      <c r="W1225" s="269"/>
      <c r="X1225" s="97"/>
    </row>
    <row r="1226" spans="22:24">
      <c r="V1226" s="97"/>
      <c r="W1226" s="269"/>
      <c r="X1226" s="97"/>
    </row>
    <row r="1227" spans="22:24">
      <c r="V1227" s="97"/>
      <c r="W1227" s="269"/>
      <c r="X1227" s="97"/>
    </row>
    <row r="1228" spans="22:24">
      <c r="V1228" s="97"/>
      <c r="W1228" s="269"/>
      <c r="X1228" s="97"/>
    </row>
    <row r="1229" spans="22:24">
      <c r="V1229" s="97"/>
      <c r="W1229" s="269"/>
      <c r="X1229" s="97"/>
    </row>
    <row r="1230" spans="22:24">
      <c r="V1230" s="97"/>
      <c r="W1230" s="269"/>
      <c r="X1230" s="97"/>
    </row>
    <row r="1231" spans="22:24">
      <c r="V1231" s="97"/>
      <c r="W1231" s="269"/>
      <c r="X1231" s="97"/>
    </row>
    <row r="1232" spans="22:24">
      <c r="V1232" s="97"/>
      <c r="W1232" s="269"/>
      <c r="X1232" s="97"/>
    </row>
    <row r="1233" spans="22:24">
      <c r="V1233" s="97"/>
      <c r="W1233" s="269"/>
      <c r="X1233" s="97"/>
    </row>
    <row r="1234" spans="22:24">
      <c r="V1234" s="97"/>
      <c r="W1234" s="269"/>
      <c r="X1234" s="97"/>
    </row>
    <row r="1235" spans="22:24">
      <c r="V1235" s="97"/>
      <c r="W1235" s="269"/>
      <c r="X1235" s="97"/>
    </row>
    <row r="1236" spans="22:24">
      <c r="V1236" s="97"/>
      <c r="W1236" s="269"/>
      <c r="X1236" s="97"/>
    </row>
    <row r="1237" spans="22:24">
      <c r="V1237" s="97"/>
      <c r="W1237" s="269"/>
      <c r="X1237" s="97"/>
    </row>
    <row r="1238" spans="22:24">
      <c r="V1238" s="97"/>
      <c r="W1238" s="269"/>
      <c r="X1238" s="97"/>
    </row>
    <row r="1239" spans="22:24">
      <c r="V1239" s="97"/>
      <c r="W1239" s="269"/>
      <c r="X1239" s="97"/>
    </row>
    <row r="1240" spans="22:24">
      <c r="V1240" s="97"/>
      <c r="W1240" s="269"/>
      <c r="X1240" s="97"/>
    </row>
    <row r="1241" spans="22:24">
      <c r="V1241" s="97"/>
      <c r="W1241" s="269"/>
      <c r="X1241" s="97"/>
    </row>
    <row r="1242" spans="22:24">
      <c r="V1242" s="97"/>
      <c r="W1242" s="269"/>
      <c r="X1242" s="97"/>
    </row>
    <row r="1243" spans="22:24">
      <c r="V1243" s="97"/>
      <c r="W1243" s="269"/>
      <c r="X1243" s="97"/>
    </row>
    <row r="1244" spans="22:24">
      <c r="V1244" s="97"/>
      <c r="W1244" s="269"/>
      <c r="X1244" s="97"/>
    </row>
    <row r="1245" spans="22:24">
      <c r="V1245" s="97"/>
      <c r="W1245" s="269"/>
      <c r="X1245" s="97"/>
    </row>
    <row r="1246" spans="22:24">
      <c r="V1246" s="97"/>
      <c r="W1246" s="269"/>
      <c r="X1246" s="97"/>
    </row>
    <row r="1247" spans="22:24">
      <c r="V1247" s="97"/>
      <c r="W1247" s="269"/>
      <c r="X1247" s="97"/>
    </row>
    <row r="1248" spans="22:24">
      <c r="V1248" s="97"/>
      <c r="W1248" s="269"/>
      <c r="X1248" s="97"/>
    </row>
    <row r="1249" spans="22:24">
      <c r="V1249" s="97"/>
      <c r="W1249" s="269"/>
      <c r="X1249" s="97"/>
    </row>
    <row r="1250" spans="22:24">
      <c r="V1250" s="97"/>
      <c r="W1250" s="269"/>
      <c r="X1250" s="97"/>
    </row>
    <row r="1251" spans="22:24">
      <c r="V1251" s="97"/>
      <c r="W1251" s="269"/>
      <c r="X1251" s="97"/>
    </row>
    <row r="1252" spans="22:24">
      <c r="V1252" s="97"/>
      <c r="W1252" s="269"/>
      <c r="X1252" s="97"/>
    </row>
    <row r="1253" spans="22:24">
      <c r="V1253" s="97"/>
      <c r="W1253" s="269"/>
      <c r="X1253" s="97"/>
    </row>
    <row r="1254" spans="22:24">
      <c r="V1254" s="97"/>
      <c r="W1254" s="269"/>
      <c r="X1254" s="97"/>
    </row>
    <row r="1255" spans="22:24">
      <c r="V1255" s="97"/>
      <c r="W1255" s="269"/>
      <c r="X1255" s="97"/>
    </row>
    <row r="1256" spans="22:24">
      <c r="V1256" s="97"/>
      <c r="W1256" s="269"/>
      <c r="X1256" s="97"/>
    </row>
    <row r="1257" spans="22:24">
      <c r="V1257" s="97"/>
      <c r="W1257" s="269"/>
      <c r="X1257" s="97"/>
    </row>
    <row r="1258" spans="22:24">
      <c r="V1258" s="97"/>
      <c r="W1258" s="269"/>
      <c r="X1258" s="97"/>
    </row>
    <row r="1259" spans="22:24">
      <c r="V1259" s="97"/>
      <c r="W1259" s="269"/>
      <c r="X1259" s="97"/>
    </row>
    <row r="1260" spans="22:24">
      <c r="V1260" s="97"/>
      <c r="W1260" s="269"/>
      <c r="X1260" s="97"/>
    </row>
    <row r="1261" spans="22:24">
      <c r="V1261" s="97"/>
      <c r="W1261" s="269"/>
      <c r="X1261" s="97"/>
    </row>
    <row r="1262" spans="22:24">
      <c r="V1262" s="97"/>
      <c r="W1262" s="269"/>
      <c r="X1262" s="97"/>
    </row>
    <row r="1263" spans="22:24">
      <c r="V1263" s="97"/>
      <c r="W1263" s="269"/>
      <c r="X1263" s="97"/>
    </row>
    <row r="1264" spans="22:24">
      <c r="V1264" s="97"/>
      <c r="W1264" s="269"/>
      <c r="X1264" s="97"/>
    </row>
    <row r="1265" spans="22:24">
      <c r="V1265" s="97"/>
      <c r="W1265" s="269"/>
      <c r="X1265" s="97"/>
    </row>
    <row r="1266" spans="22:24">
      <c r="V1266" s="97"/>
      <c r="W1266" s="269"/>
      <c r="X1266" s="97"/>
    </row>
    <row r="1267" spans="22:24">
      <c r="V1267" s="97"/>
      <c r="W1267" s="269"/>
      <c r="X1267" s="97"/>
    </row>
    <row r="1268" spans="22:24">
      <c r="V1268" s="97"/>
      <c r="W1268" s="269"/>
      <c r="X1268" s="97"/>
    </row>
    <row r="1269" spans="22:24">
      <c r="V1269" s="97"/>
      <c r="W1269" s="269"/>
      <c r="X1269" s="97"/>
    </row>
    <row r="1270" spans="22:24">
      <c r="V1270" s="97"/>
      <c r="W1270" s="269"/>
      <c r="X1270" s="97"/>
    </row>
    <row r="1271" spans="22:24">
      <c r="V1271" s="97"/>
      <c r="W1271" s="269"/>
      <c r="X1271" s="97"/>
    </row>
    <row r="1272" spans="22:24">
      <c r="V1272" s="97"/>
      <c r="W1272" s="269"/>
      <c r="X1272" s="97"/>
    </row>
    <row r="1273" spans="22:24">
      <c r="V1273" s="97"/>
      <c r="W1273" s="269"/>
      <c r="X1273" s="97"/>
    </row>
    <row r="1274" spans="22:24">
      <c r="V1274" s="97"/>
      <c r="W1274" s="269"/>
      <c r="X1274" s="97"/>
    </row>
    <row r="1275" spans="22:24">
      <c r="V1275" s="97"/>
      <c r="W1275" s="269"/>
      <c r="X1275" s="97"/>
    </row>
    <row r="1276" spans="22:24">
      <c r="V1276" s="97"/>
      <c r="W1276" s="269"/>
      <c r="X1276" s="97"/>
    </row>
    <row r="1277" spans="22:24">
      <c r="V1277" s="97"/>
      <c r="W1277" s="269"/>
      <c r="X1277" s="97"/>
    </row>
    <row r="1278" spans="22:24">
      <c r="V1278" s="97"/>
      <c r="W1278" s="269"/>
      <c r="X1278" s="97"/>
    </row>
    <row r="1279" spans="22:24">
      <c r="V1279" s="97"/>
      <c r="W1279" s="269"/>
      <c r="X1279" s="97"/>
    </row>
    <row r="1280" spans="22:24">
      <c r="V1280" s="97"/>
      <c r="W1280" s="269"/>
      <c r="X1280" s="97"/>
    </row>
    <row r="1281" spans="22:24">
      <c r="V1281" s="97"/>
      <c r="W1281" s="269"/>
      <c r="X1281" s="97"/>
    </row>
    <row r="1282" spans="22:24">
      <c r="V1282" s="97"/>
      <c r="W1282" s="269"/>
      <c r="X1282" s="97"/>
    </row>
    <row r="1283" spans="22:24">
      <c r="V1283" s="97"/>
      <c r="W1283" s="269"/>
      <c r="X1283" s="97"/>
    </row>
    <row r="1284" spans="22:24">
      <c r="V1284" s="97"/>
      <c r="W1284" s="269"/>
      <c r="X1284" s="97"/>
    </row>
    <row r="1285" spans="22:24">
      <c r="V1285" s="97"/>
      <c r="W1285" s="269"/>
      <c r="X1285" s="97"/>
    </row>
    <row r="1286" spans="22:24">
      <c r="V1286" s="97"/>
      <c r="W1286" s="269"/>
      <c r="X1286" s="97"/>
    </row>
    <row r="1287" spans="22:24">
      <c r="V1287" s="97"/>
      <c r="W1287" s="269"/>
      <c r="X1287" s="97"/>
    </row>
    <row r="1288" spans="22:24">
      <c r="V1288" s="97"/>
      <c r="W1288" s="269"/>
      <c r="X1288" s="97"/>
    </row>
    <row r="1289" spans="22:24">
      <c r="V1289" s="97"/>
      <c r="W1289" s="269"/>
      <c r="X1289" s="97"/>
    </row>
    <row r="1290" spans="22:24">
      <c r="V1290" s="97"/>
      <c r="W1290" s="269"/>
      <c r="X1290" s="97"/>
    </row>
    <row r="1291" spans="22:24">
      <c r="V1291" s="97"/>
      <c r="W1291" s="269"/>
      <c r="X1291" s="97"/>
    </row>
    <row r="1292" spans="22:24">
      <c r="V1292" s="97"/>
      <c r="W1292" s="269"/>
      <c r="X1292" s="97"/>
    </row>
    <row r="1293" spans="22:24">
      <c r="V1293" s="97"/>
      <c r="W1293" s="269"/>
      <c r="X1293" s="97"/>
    </row>
    <row r="1294" spans="22:24">
      <c r="V1294" s="97"/>
      <c r="W1294" s="269"/>
      <c r="X1294" s="97"/>
    </row>
    <row r="1295" spans="22:24">
      <c r="V1295" s="97"/>
      <c r="W1295" s="269"/>
      <c r="X1295" s="97"/>
    </row>
    <row r="1296" spans="22:24">
      <c r="V1296" s="97"/>
      <c r="W1296" s="269"/>
      <c r="X1296" s="97"/>
    </row>
    <row r="1297" spans="22:24">
      <c r="V1297" s="97"/>
      <c r="W1297" s="269"/>
      <c r="X1297" s="97"/>
    </row>
    <row r="1298" spans="22:24">
      <c r="V1298" s="97"/>
      <c r="W1298" s="269"/>
      <c r="X1298" s="97"/>
    </row>
    <row r="1299" spans="22:24">
      <c r="V1299" s="97"/>
      <c r="W1299" s="269"/>
      <c r="X1299" s="97"/>
    </row>
    <row r="1300" spans="22:24">
      <c r="V1300" s="97"/>
      <c r="W1300" s="269"/>
      <c r="X1300" s="97"/>
    </row>
    <row r="1301" spans="22:24">
      <c r="V1301" s="97"/>
      <c r="W1301" s="269"/>
      <c r="X1301" s="97"/>
    </row>
    <row r="1302" spans="22:24">
      <c r="V1302" s="97"/>
      <c r="W1302" s="269"/>
      <c r="X1302" s="97"/>
    </row>
    <row r="1303" spans="22:24">
      <c r="V1303" s="97"/>
      <c r="W1303" s="269"/>
      <c r="X1303" s="97"/>
    </row>
    <row r="1304" spans="22:24">
      <c r="V1304" s="97"/>
      <c r="W1304" s="269"/>
      <c r="X1304" s="97"/>
    </row>
    <row r="1305" spans="22:24">
      <c r="V1305" s="97"/>
      <c r="W1305" s="269"/>
      <c r="X1305" s="97"/>
    </row>
    <row r="1306" spans="22:24">
      <c r="V1306" s="97"/>
      <c r="W1306" s="269"/>
      <c r="X1306" s="97"/>
    </row>
    <row r="1307" spans="22:24">
      <c r="V1307" s="97"/>
      <c r="W1307" s="269"/>
      <c r="X1307" s="97"/>
    </row>
    <row r="1308" spans="22:24">
      <c r="V1308" s="97"/>
      <c r="W1308" s="269"/>
      <c r="X1308" s="97"/>
    </row>
    <row r="1309" spans="22:24">
      <c r="V1309" s="97"/>
      <c r="W1309" s="269"/>
      <c r="X1309" s="97"/>
    </row>
    <row r="1310" spans="22:24">
      <c r="V1310" s="97"/>
      <c r="W1310" s="269"/>
      <c r="X1310" s="97"/>
    </row>
    <row r="1311" spans="22:24">
      <c r="V1311" s="97"/>
      <c r="W1311" s="269"/>
      <c r="X1311" s="97"/>
    </row>
    <row r="1312" spans="22:24">
      <c r="V1312" s="97"/>
      <c r="W1312" s="269"/>
      <c r="X1312" s="97"/>
    </row>
    <row r="1313" spans="22:24">
      <c r="V1313" s="97"/>
      <c r="W1313" s="269"/>
      <c r="X1313" s="97"/>
    </row>
    <row r="1314" spans="22:24">
      <c r="V1314" s="97"/>
      <c r="W1314" s="269"/>
      <c r="X1314" s="97"/>
    </row>
    <row r="1315" spans="22:24">
      <c r="V1315" s="97"/>
      <c r="W1315" s="269"/>
      <c r="X1315" s="97"/>
    </row>
    <row r="1316" spans="22:24">
      <c r="V1316" s="97"/>
      <c r="W1316" s="269"/>
      <c r="X1316" s="97"/>
    </row>
    <row r="1317" spans="22:24">
      <c r="V1317" s="97"/>
      <c r="W1317" s="269"/>
      <c r="X1317" s="97"/>
    </row>
    <row r="1318" spans="22:24">
      <c r="V1318" s="97"/>
      <c r="W1318" s="269"/>
      <c r="X1318" s="97"/>
    </row>
    <row r="1319" spans="22:24">
      <c r="V1319" s="97"/>
      <c r="W1319" s="269"/>
      <c r="X1319" s="97"/>
    </row>
    <row r="1320" spans="22:24">
      <c r="V1320" s="97"/>
      <c r="W1320" s="269"/>
      <c r="X1320" s="97"/>
    </row>
    <row r="1321" spans="22:24">
      <c r="V1321" s="97"/>
      <c r="W1321" s="269"/>
      <c r="X1321" s="97"/>
    </row>
    <row r="1322" spans="22:24">
      <c r="V1322" s="97"/>
      <c r="W1322" s="269"/>
      <c r="X1322" s="97"/>
    </row>
    <row r="1323" spans="22:24">
      <c r="V1323" s="97"/>
      <c r="W1323" s="269"/>
      <c r="X1323" s="97"/>
    </row>
    <row r="1324" spans="22:24">
      <c r="V1324" s="97"/>
      <c r="W1324" s="269"/>
      <c r="X1324" s="97"/>
    </row>
    <row r="1325" spans="22:24">
      <c r="V1325" s="97"/>
      <c r="W1325" s="269"/>
      <c r="X1325" s="97"/>
    </row>
    <row r="1326" spans="22:24">
      <c r="V1326" s="97"/>
      <c r="W1326" s="269"/>
      <c r="X1326" s="97"/>
    </row>
    <row r="1327" spans="22:24">
      <c r="V1327" s="97"/>
      <c r="W1327" s="269"/>
      <c r="X1327" s="97"/>
    </row>
    <row r="1328" spans="22:24">
      <c r="V1328" s="97"/>
      <c r="W1328" s="269"/>
      <c r="X1328" s="97"/>
    </row>
    <row r="1329" spans="22:24">
      <c r="V1329" s="97"/>
      <c r="W1329" s="269"/>
      <c r="X1329" s="97"/>
    </row>
    <row r="1330" spans="22:24">
      <c r="V1330" s="97"/>
      <c r="W1330" s="269"/>
      <c r="X1330" s="97"/>
    </row>
    <row r="1331" spans="22:24">
      <c r="V1331" s="97"/>
      <c r="W1331" s="269"/>
      <c r="X1331" s="97"/>
    </row>
    <row r="1332" spans="22:24">
      <c r="V1332" s="97"/>
      <c r="W1332" s="269"/>
      <c r="X1332" s="97"/>
    </row>
    <row r="1333" spans="22:24">
      <c r="V1333" s="97"/>
      <c r="W1333" s="269"/>
      <c r="X1333" s="97"/>
    </row>
    <row r="1334" spans="22:24">
      <c r="V1334" s="97"/>
      <c r="W1334" s="269"/>
      <c r="X1334" s="97"/>
    </row>
    <row r="1335" spans="22:24">
      <c r="V1335" s="97"/>
      <c r="W1335" s="269"/>
      <c r="X1335" s="97"/>
    </row>
    <row r="1336" spans="22:24">
      <c r="V1336" s="97"/>
      <c r="W1336" s="269"/>
      <c r="X1336" s="97"/>
    </row>
    <row r="1337" spans="22:24">
      <c r="V1337" s="97"/>
      <c r="W1337" s="269"/>
      <c r="X1337" s="97"/>
    </row>
    <row r="1338" spans="22:24">
      <c r="V1338" s="97"/>
      <c r="W1338" s="269"/>
      <c r="X1338" s="97"/>
    </row>
    <row r="1339" spans="22:24">
      <c r="V1339" s="97"/>
      <c r="W1339" s="269"/>
      <c r="X1339" s="97"/>
    </row>
    <row r="1340" spans="22:24">
      <c r="V1340" s="97"/>
      <c r="W1340" s="269"/>
      <c r="X1340" s="97"/>
    </row>
    <row r="1341" spans="22:24">
      <c r="V1341" s="97"/>
      <c r="W1341" s="269"/>
      <c r="X1341" s="97"/>
    </row>
    <row r="1342" spans="22:24">
      <c r="V1342" s="97"/>
      <c r="W1342" s="269"/>
      <c r="X1342" s="97"/>
    </row>
    <row r="1343" spans="22:24">
      <c r="V1343" s="97"/>
      <c r="W1343" s="269"/>
      <c r="X1343" s="97"/>
    </row>
    <row r="1344" spans="22:24">
      <c r="V1344" s="97"/>
      <c r="W1344" s="269"/>
      <c r="X1344" s="97"/>
    </row>
    <row r="1345" spans="22:24">
      <c r="V1345" s="97"/>
      <c r="W1345" s="269"/>
      <c r="X1345" s="97"/>
    </row>
    <row r="1346" spans="22:24">
      <c r="V1346" s="97"/>
      <c r="W1346" s="269"/>
      <c r="X1346" s="97"/>
    </row>
    <row r="1347" spans="22:24">
      <c r="V1347" s="97"/>
      <c r="W1347" s="269"/>
      <c r="X1347" s="97"/>
    </row>
    <row r="1348" spans="22:24">
      <c r="V1348" s="97"/>
      <c r="W1348" s="269"/>
      <c r="X1348" s="97"/>
    </row>
    <row r="1349" spans="22:24">
      <c r="V1349" s="97"/>
      <c r="W1349" s="269"/>
      <c r="X1349" s="97"/>
    </row>
    <row r="1350" spans="22:24">
      <c r="V1350" s="97"/>
      <c r="W1350" s="269"/>
      <c r="X1350" s="97"/>
    </row>
    <row r="1351" spans="22:24">
      <c r="V1351" s="97"/>
      <c r="W1351" s="269"/>
      <c r="X1351" s="97"/>
    </row>
  </sheetData>
  <mergeCells count="101">
    <mergeCell ref="C423:O423"/>
    <mergeCell ref="C390:O390"/>
    <mergeCell ref="C397:O397"/>
    <mergeCell ref="C402:O402"/>
    <mergeCell ref="C406:O406"/>
    <mergeCell ref="C412:O412"/>
    <mergeCell ref="C365:O365"/>
    <mergeCell ref="C370:O370"/>
    <mergeCell ref="C373:O373"/>
    <mergeCell ref="C375:O375"/>
    <mergeCell ref="C382:O382"/>
    <mergeCell ref="C332:O332"/>
    <mergeCell ref="C344:O344"/>
    <mergeCell ref="C348:O348"/>
    <mergeCell ref="C353:O353"/>
    <mergeCell ref="C361:O361"/>
    <mergeCell ref="C308:O308"/>
    <mergeCell ref="C320:O320"/>
    <mergeCell ref="C326:O326"/>
    <mergeCell ref="C330:O330"/>
    <mergeCell ref="C288:O288"/>
    <mergeCell ref="C293:O293"/>
    <mergeCell ref="C296:O296"/>
    <mergeCell ref="C299:O299"/>
    <mergeCell ref="C259:O259"/>
    <mergeCell ref="C267:O267"/>
    <mergeCell ref="C276:O276"/>
    <mergeCell ref="C278:O278"/>
    <mergeCell ref="C283:O283"/>
    <mergeCell ref="C75:O75"/>
    <mergeCell ref="C82:O82"/>
    <mergeCell ref="C87:O87"/>
    <mergeCell ref="E279:O279"/>
    <mergeCell ref="C152:O152"/>
    <mergeCell ref="C159:O159"/>
    <mergeCell ref="C167:O167"/>
    <mergeCell ref="C174:O174"/>
    <mergeCell ref="C177:O177"/>
    <mergeCell ref="C111:O111"/>
    <mergeCell ref="C116:O116"/>
    <mergeCell ref="C125:O125"/>
    <mergeCell ref="C138:O138"/>
    <mergeCell ref="C150:O150"/>
    <mergeCell ref="C219:O219"/>
    <mergeCell ref="C223:O223"/>
    <mergeCell ref="C232:O232"/>
    <mergeCell ref="C238:O238"/>
    <mergeCell ref="C248:O248"/>
    <mergeCell ref="C183:O183"/>
    <mergeCell ref="C185:O185"/>
    <mergeCell ref="C190:O190"/>
    <mergeCell ref="C192:O192"/>
    <mergeCell ref="C209:O209"/>
    <mergeCell ref="W1:W2"/>
    <mergeCell ref="A3:V3"/>
    <mergeCell ref="A301:V301"/>
    <mergeCell ref="A127:V127"/>
    <mergeCell ref="B1:B2"/>
    <mergeCell ref="E1:E2"/>
    <mergeCell ref="F1:F2"/>
    <mergeCell ref="G1:G2"/>
    <mergeCell ref="I1:I2"/>
    <mergeCell ref="J1:J2"/>
    <mergeCell ref="K1:K2"/>
    <mergeCell ref="L1:L2"/>
    <mergeCell ref="C1:D1"/>
    <mergeCell ref="C92:O92"/>
    <mergeCell ref="C89:O89"/>
    <mergeCell ref="C98:O98"/>
    <mergeCell ref="C101:O101"/>
    <mergeCell ref="A77:V77"/>
    <mergeCell ref="A194:V194"/>
    <mergeCell ref="E300:O300"/>
    <mergeCell ref="H1:H2"/>
    <mergeCell ref="C11:O11"/>
    <mergeCell ref="C19:O19"/>
    <mergeCell ref="C26:O26"/>
    <mergeCell ref="F428:G428"/>
    <mergeCell ref="R1:T1"/>
    <mergeCell ref="U1:V1"/>
    <mergeCell ref="Q1:Q2"/>
    <mergeCell ref="M1:M2"/>
    <mergeCell ref="N1:N2"/>
    <mergeCell ref="O1:O2"/>
    <mergeCell ref="P1:P2"/>
    <mergeCell ref="E76:O76"/>
    <mergeCell ref="E333:O333"/>
    <mergeCell ref="E193:O193"/>
    <mergeCell ref="E383:O383"/>
    <mergeCell ref="E126:O126"/>
    <mergeCell ref="E425:O425"/>
    <mergeCell ref="E280:O280"/>
    <mergeCell ref="E384:O384"/>
    <mergeCell ref="E424:O424"/>
    <mergeCell ref="A334:V334"/>
    <mergeCell ref="C32:O32"/>
    <mergeCell ref="C41:O41"/>
    <mergeCell ref="C43:O43"/>
    <mergeCell ref="C46:O46"/>
    <mergeCell ref="C50:O50"/>
    <mergeCell ref="C66:O6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E8DC-CCE2-4A75-84C9-5D680A022D90}">
  <dimension ref="A1:J9"/>
  <sheetViews>
    <sheetView workbookViewId="0">
      <selection activeCell="D12" sqref="D12"/>
    </sheetView>
  </sheetViews>
  <sheetFormatPr defaultRowHeight="14.5"/>
  <cols>
    <col min="1" max="1" width="5" customWidth="1"/>
    <col min="2" max="2" width="16.7265625" customWidth="1"/>
    <col min="3" max="3" width="8.90625" bestFit="1" customWidth="1"/>
    <col min="4" max="4" width="13" customWidth="1"/>
    <col min="5" max="7" width="9.81640625" bestFit="1" customWidth="1"/>
    <col min="8" max="8" width="11.54296875" bestFit="1" customWidth="1"/>
    <col min="9" max="10" width="8.90625" bestFit="1" customWidth="1"/>
  </cols>
  <sheetData>
    <row r="1" spans="1:10" ht="14.5" customHeight="1">
      <c r="A1" s="341" t="s">
        <v>1467</v>
      </c>
      <c r="B1" s="341" t="s">
        <v>1468</v>
      </c>
      <c r="C1" s="341" t="s">
        <v>1469</v>
      </c>
      <c r="D1" s="341" t="s">
        <v>12</v>
      </c>
      <c r="E1" s="341" t="s">
        <v>13</v>
      </c>
      <c r="F1" s="341" t="s">
        <v>14</v>
      </c>
      <c r="G1" s="341"/>
      <c r="H1" s="341"/>
      <c r="I1" s="341" t="s">
        <v>15</v>
      </c>
      <c r="J1" s="341"/>
    </row>
    <row r="2" spans="1:10">
      <c r="A2" s="341"/>
      <c r="B2" s="341"/>
      <c r="C2" s="341"/>
      <c r="D2" s="341"/>
      <c r="E2" s="341"/>
      <c r="F2" s="165" t="s">
        <v>19</v>
      </c>
      <c r="G2" s="165" t="s">
        <v>20</v>
      </c>
      <c r="H2" s="165" t="s">
        <v>21</v>
      </c>
      <c r="I2" s="165" t="s">
        <v>19</v>
      </c>
      <c r="J2" s="165" t="s">
        <v>22</v>
      </c>
    </row>
    <row r="3" spans="1:10" ht="17">
      <c r="A3" s="99">
        <v>1</v>
      </c>
      <c r="B3" s="90" t="s">
        <v>1470</v>
      </c>
      <c r="C3" s="99">
        <f>'Sdfo-wise CF list'!B28</f>
        <v>25</v>
      </c>
      <c r="D3" s="99">
        <f>'Sdfo-wise CF list'!O29</f>
        <v>4700.1399999999994</v>
      </c>
      <c r="E3" s="99">
        <f>'Sdfo-wise CF list'!P29</f>
        <v>1949</v>
      </c>
      <c r="F3" s="99">
        <f>'Sdfo-wise CF list'!Q29</f>
        <v>5352</v>
      </c>
      <c r="G3" s="99">
        <f>'Sdfo-wise CF list'!R29</f>
        <v>5210</v>
      </c>
      <c r="H3" s="99">
        <f>'Sdfo-wise CF list'!S29</f>
        <v>10562</v>
      </c>
      <c r="I3" s="99">
        <f>'Sdfo-wise CF list'!T29</f>
        <v>100</v>
      </c>
      <c r="J3" s="99">
        <f>'Sdfo-wise CF list'!U29</f>
        <v>101</v>
      </c>
    </row>
    <row r="4" spans="1:10" ht="17">
      <c r="A4" s="99">
        <v>2</v>
      </c>
      <c r="B4" s="90" t="s">
        <v>1471</v>
      </c>
      <c r="C4" s="99">
        <f>'Sdfo-wise CF list'!B99</f>
        <v>69</v>
      </c>
      <c r="D4" s="99">
        <f>'Sdfo-wise CF list'!O100</f>
        <v>6090.43</v>
      </c>
      <c r="E4" s="99">
        <f>'Sdfo-wise CF list'!P100</f>
        <v>6458</v>
      </c>
      <c r="F4" s="99">
        <f>'Sdfo-wise CF list'!Q100</f>
        <v>17051</v>
      </c>
      <c r="G4" s="99">
        <f>'Sdfo-wise CF list'!R100</f>
        <v>17965</v>
      </c>
      <c r="H4" s="99">
        <f>'Sdfo-wise CF list'!S100</f>
        <v>35016</v>
      </c>
      <c r="I4" s="99">
        <f>'Sdfo-wise CF list'!T100</f>
        <v>322</v>
      </c>
      <c r="J4" s="99">
        <f>'Sdfo-wise CF list'!U100</f>
        <v>403</v>
      </c>
    </row>
    <row r="5" spans="1:10" ht="17">
      <c r="A5" s="99">
        <v>3</v>
      </c>
      <c r="B5" s="90" t="s">
        <v>1472</v>
      </c>
      <c r="C5" s="99">
        <f>'Sdfo-wise CF list'!B140</f>
        <v>39</v>
      </c>
      <c r="D5" s="99">
        <f>'Sdfo-wise CF list'!O141</f>
        <v>3010.22</v>
      </c>
      <c r="E5" s="99">
        <f>'Sdfo-wise CF list'!P141</f>
        <v>3142</v>
      </c>
      <c r="F5" s="99">
        <f>'Sdfo-wise CF list'!Q141</f>
        <v>8769</v>
      </c>
      <c r="G5" s="99">
        <f>'Sdfo-wise CF list'!R141</f>
        <v>9151</v>
      </c>
      <c r="H5" s="99">
        <f>'Sdfo-wise CF list'!S141</f>
        <v>17920</v>
      </c>
      <c r="I5" s="99">
        <f>'Sdfo-wise CF list'!T141</f>
        <v>155</v>
      </c>
      <c r="J5" s="99">
        <f>'Sdfo-wise CF list'!U141</f>
        <v>224</v>
      </c>
    </row>
    <row r="6" spans="1:10" ht="17">
      <c r="A6" s="99">
        <v>4</v>
      </c>
      <c r="B6" s="90" t="s">
        <v>1473</v>
      </c>
      <c r="C6" s="99">
        <f>'Sdfo-wise CF list'!B214</f>
        <v>72</v>
      </c>
      <c r="D6" s="99">
        <f>'Sdfo-wise CF list'!O215</f>
        <v>5145.6099999999997</v>
      </c>
      <c r="E6" s="99">
        <f>'Sdfo-wise CF list'!P215</f>
        <v>6371</v>
      </c>
      <c r="F6" s="99">
        <f>'Sdfo-wise CF list'!Q215</f>
        <v>17487</v>
      </c>
      <c r="G6" s="99">
        <f>'Sdfo-wise CF list'!R215</f>
        <v>17803</v>
      </c>
      <c r="H6" s="99">
        <f>'Sdfo-wise CF list'!S215</f>
        <v>35290</v>
      </c>
      <c r="I6" s="99">
        <f>'Sdfo-wise CF list'!T215</f>
        <v>300</v>
      </c>
      <c r="J6" s="99">
        <f>'Sdfo-wise CF list'!U215</f>
        <v>422</v>
      </c>
    </row>
    <row r="7" spans="1:10" ht="17">
      <c r="A7" s="99">
        <v>5</v>
      </c>
      <c r="B7" s="90" t="s">
        <v>1474</v>
      </c>
      <c r="C7" s="99">
        <f>'Sdfo-wise CF list'!B270</f>
        <v>54</v>
      </c>
      <c r="D7" s="99">
        <f>'Sdfo-wise CF list'!O271</f>
        <v>1575.1399999999999</v>
      </c>
      <c r="E7" s="99">
        <f>'Sdfo-wise CF list'!P271</f>
        <v>3666</v>
      </c>
      <c r="F7" s="99">
        <f>'Sdfo-wise CF list'!Q271</f>
        <v>9481</v>
      </c>
      <c r="G7" s="99">
        <f>'Sdfo-wise CF list'!R271</f>
        <v>9942</v>
      </c>
      <c r="H7" s="99">
        <f>'Sdfo-wise CF list'!S271</f>
        <v>19423</v>
      </c>
      <c r="I7" s="99">
        <f>'Sdfo-wise CF list'!T271</f>
        <v>235</v>
      </c>
      <c r="J7" s="99">
        <f>'Sdfo-wise CF list'!U271</f>
        <v>236</v>
      </c>
    </row>
    <row r="8" spans="1:10" ht="17">
      <c r="A8" s="99">
        <v>6</v>
      </c>
      <c r="B8" s="90" t="s">
        <v>1475</v>
      </c>
      <c r="C8" s="99">
        <f>'Sdfo-wise CF list'!B354</f>
        <v>82</v>
      </c>
      <c r="D8" s="99">
        <f>'Sdfo-wise CF list'!O355</f>
        <v>6545.94</v>
      </c>
      <c r="E8" s="99">
        <f>'Sdfo-wise CF list'!P355</f>
        <v>5723</v>
      </c>
      <c r="F8" s="99">
        <f>'Sdfo-wise CF list'!Q355</f>
        <v>14926</v>
      </c>
      <c r="G8" s="99">
        <f>'Sdfo-wise CF list'!R355</f>
        <v>15708</v>
      </c>
      <c r="H8" s="99">
        <f>'Sdfo-wise CF list'!S355</f>
        <v>30634</v>
      </c>
      <c r="I8" s="99">
        <f>'Sdfo-wise CF list'!T355</f>
        <v>350</v>
      </c>
      <c r="J8" s="99">
        <f>'Sdfo-wise CF list'!U355</f>
        <v>477</v>
      </c>
    </row>
    <row r="9" spans="1:10" ht="17">
      <c r="A9" s="340" t="s">
        <v>21</v>
      </c>
      <c r="B9" s="340"/>
      <c r="C9" s="163">
        <f>SUM(C3:C8)</f>
        <v>341</v>
      </c>
      <c r="D9" s="163">
        <f>SUM(D3:D8)</f>
        <v>27067.479999999996</v>
      </c>
      <c r="E9" s="163">
        <f t="shared" ref="E9:J9" si="0">SUM(E3:E8)</f>
        <v>27309</v>
      </c>
      <c r="F9" s="163">
        <f t="shared" si="0"/>
        <v>73066</v>
      </c>
      <c r="G9" s="163">
        <f t="shared" si="0"/>
        <v>75779</v>
      </c>
      <c r="H9" s="163">
        <f t="shared" si="0"/>
        <v>148845</v>
      </c>
      <c r="I9" s="163">
        <f t="shared" si="0"/>
        <v>1462</v>
      </c>
      <c r="J9" s="163">
        <f t="shared" si="0"/>
        <v>1863</v>
      </c>
    </row>
  </sheetData>
  <mergeCells count="8">
    <mergeCell ref="A9:B9"/>
    <mergeCell ref="D1:D2"/>
    <mergeCell ref="E1:E2"/>
    <mergeCell ref="F1:H1"/>
    <mergeCell ref="I1:J1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Sdfo Marsyangdi</vt:lpstr>
      <vt:lpstr>Sdfo Besisahar</vt:lpstr>
      <vt:lpstr>Sdfo Dordi</vt:lpstr>
      <vt:lpstr>Sdfo Rainas-Dudhpokhari</vt:lpstr>
      <vt:lpstr>Sdfo Sundarbajar</vt:lpstr>
      <vt:lpstr>Sdfo Madhyanepal</vt:lpstr>
      <vt:lpstr>Sdfo-wise CF list</vt:lpstr>
      <vt:lpstr>Palika-wise CF list</vt:lpstr>
      <vt:lpstr>Sdfo-wise summary</vt:lpstr>
      <vt:lpstr>Palika-wise summary</vt:lpstr>
      <vt:lpstr>OP renewed in 078-079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2022-09-01T06:28:00Z</cp:lastPrinted>
  <dcterms:created xsi:type="dcterms:W3CDTF">2015-06-05T18:17:00Z</dcterms:created>
  <dcterms:modified xsi:type="dcterms:W3CDTF">2022-09-27T08:45:05Z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A11BFB2895B94B7A98FCABEC8160260E</vt:lpwstr>
  </property>
  <property fmtid="{D5CDD505-2E9C-101B-9397-08002B2CF9AE}" pid="3" name="KSOProductBuildVer">
    <vt:lpwstr>1033-11.2.0.11306</vt:lpwstr>
  </property>
</Properties>
</file>